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4.01\fr\qlo\editions\"/>
    </mc:Choice>
  </mc:AlternateContent>
  <bookViews>
    <workbookView xWindow="0" yWindow="0" windowWidth="25200" windowHeight="11985"/>
  </bookViews>
  <sheets>
    <sheet name="ELCNT" sheetId="3" r:id="rId1"/>
    <sheet name="Donnees" sheetId="2" r:id="rId2"/>
  </sheets>
  <calcPr calcId="152511"/>
  <pivotCaches>
    <pivotCache cacheId="7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F1" i="2" l="1"/>
  <c r="D1" i="2"/>
  <c r="B1" i="2"/>
  <c r="D2" i="2"/>
  <c r="B2" i="3" s="1"/>
  <c r="P1" i="3" l="1"/>
  <c r="F141" i="2"/>
  <c r="C141" i="2"/>
  <c r="F140" i="2"/>
  <c r="C140" i="2"/>
  <c r="F139" i="2"/>
  <c r="C139" i="2"/>
  <c r="F138" i="2"/>
  <c r="C138" i="2"/>
  <c r="F137" i="2"/>
  <c r="C137" i="2"/>
  <c r="F136" i="2"/>
  <c r="C136" i="2"/>
  <c r="F135" i="2"/>
  <c r="C135" i="2"/>
  <c r="F134" i="2"/>
  <c r="C134" i="2"/>
  <c r="F133" i="2"/>
  <c r="C133" i="2"/>
  <c r="F132" i="2"/>
  <c r="C132" i="2"/>
  <c r="F131" i="2"/>
  <c r="C131" i="2"/>
  <c r="F130" i="2"/>
  <c r="C130" i="2"/>
  <c r="F129" i="2"/>
  <c r="C129" i="2"/>
  <c r="F128" i="2"/>
  <c r="C128" i="2"/>
  <c r="F127" i="2"/>
  <c r="C127" i="2"/>
  <c r="F126" i="2"/>
  <c r="C126" i="2"/>
  <c r="F125" i="2"/>
  <c r="C125" i="2"/>
  <c r="F124" i="2"/>
  <c r="C124" i="2"/>
  <c r="F123" i="2"/>
  <c r="C123" i="2"/>
  <c r="F122" i="2"/>
  <c r="C122" i="2"/>
  <c r="F121" i="2"/>
  <c r="C121" i="2"/>
  <c r="F120" i="2"/>
  <c r="C120" i="2"/>
  <c r="F119" i="2"/>
  <c r="C119" i="2"/>
  <c r="F118" i="2"/>
  <c r="C118" i="2"/>
  <c r="F117" i="2"/>
  <c r="C117" i="2"/>
  <c r="F116" i="2"/>
  <c r="C116" i="2"/>
  <c r="F115" i="2"/>
  <c r="C115" i="2"/>
  <c r="F114" i="2"/>
  <c r="C114" i="2"/>
  <c r="F113" i="2"/>
  <c r="C113" i="2"/>
  <c r="F112" i="2"/>
  <c r="C112" i="2"/>
  <c r="F111" i="2"/>
  <c r="C111" i="2"/>
  <c r="F110" i="2"/>
  <c r="C110" i="2"/>
  <c r="F109" i="2"/>
  <c r="C109" i="2"/>
  <c r="F108" i="2"/>
  <c r="C108" i="2"/>
  <c r="F107" i="2"/>
  <c r="C107" i="2"/>
  <c r="F106" i="2"/>
  <c r="C106" i="2"/>
  <c r="F105" i="2"/>
  <c r="C105" i="2"/>
  <c r="F104" i="2"/>
  <c r="C104" i="2"/>
  <c r="F103" i="2"/>
  <c r="C103" i="2"/>
  <c r="F102" i="2"/>
  <c r="C102" i="2"/>
  <c r="F101" i="2"/>
  <c r="C101" i="2"/>
  <c r="F100" i="2"/>
  <c r="C100" i="2"/>
  <c r="F99" i="2"/>
  <c r="C99" i="2"/>
  <c r="F98" i="2"/>
  <c r="C98" i="2"/>
  <c r="F97" i="2"/>
  <c r="C97" i="2"/>
  <c r="F96" i="2"/>
  <c r="C96" i="2"/>
  <c r="F95" i="2"/>
  <c r="C95" i="2"/>
  <c r="F94" i="2"/>
  <c r="C94" i="2"/>
  <c r="F93" i="2"/>
  <c r="C93" i="2"/>
  <c r="F92" i="2"/>
  <c r="C92" i="2"/>
  <c r="F91" i="2"/>
  <c r="C91" i="2"/>
  <c r="F90" i="2"/>
  <c r="C90" i="2"/>
  <c r="F89" i="2"/>
  <c r="C89" i="2"/>
  <c r="F88" i="2"/>
  <c r="C88" i="2"/>
  <c r="F87" i="2"/>
  <c r="C87" i="2"/>
  <c r="F86" i="2"/>
  <c r="C86" i="2"/>
  <c r="F85" i="2"/>
  <c r="C85" i="2"/>
  <c r="F84" i="2"/>
  <c r="C84" i="2"/>
  <c r="F83" i="2"/>
  <c r="C83" i="2"/>
  <c r="F82" i="2"/>
  <c r="C82" i="2"/>
  <c r="F81" i="2"/>
  <c r="C81" i="2"/>
  <c r="F80" i="2"/>
  <c r="C80" i="2"/>
  <c r="F79" i="2"/>
  <c r="C79" i="2"/>
  <c r="F78" i="2"/>
  <c r="C78" i="2"/>
  <c r="F77" i="2"/>
  <c r="C77" i="2"/>
  <c r="F76" i="2"/>
  <c r="C76" i="2"/>
  <c r="F75" i="2"/>
  <c r="C75" i="2"/>
  <c r="F74" i="2"/>
  <c r="C74" i="2"/>
  <c r="F73" i="2"/>
  <c r="C73" i="2"/>
  <c r="F72" i="2"/>
  <c r="C72" i="2"/>
  <c r="F71" i="2"/>
  <c r="C71" i="2"/>
  <c r="F70" i="2"/>
  <c r="C70" i="2"/>
  <c r="F69" i="2"/>
  <c r="C69" i="2"/>
  <c r="F68" i="2"/>
  <c r="C68" i="2"/>
  <c r="F67" i="2"/>
  <c r="C67" i="2"/>
  <c r="F66" i="2"/>
  <c r="C66" i="2"/>
  <c r="F65" i="2"/>
  <c r="C65" i="2"/>
  <c r="F64" i="2"/>
  <c r="C64" i="2"/>
  <c r="F63" i="2"/>
  <c r="C63" i="2"/>
  <c r="F62" i="2"/>
  <c r="C62" i="2"/>
  <c r="F61" i="2"/>
  <c r="C61" i="2"/>
  <c r="F60" i="2"/>
  <c r="C60" i="2"/>
  <c r="F59" i="2"/>
  <c r="C59" i="2"/>
  <c r="F58" i="2"/>
  <c r="C58" i="2"/>
  <c r="F57" i="2"/>
  <c r="C57" i="2"/>
  <c r="F56" i="2"/>
  <c r="C56" i="2"/>
  <c r="F55" i="2"/>
  <c r="C55" i="2"/>
  <c r="F54" i="2"/>
  <c r="C54" i="2"/>
  <c r="F53" i="2"/>
  <c r="C53" i="2"/>
  <c r="F52" i="2"/>
  <c r="C52" i="2"/>
  <c r="F51" i="2"/>
  <c r="C51" i="2"/>
  <c r="F50" i="2"/>
  <c r="C50" i="2"/>
  <c r="F49" i="2"/>
  <c r="C49" i="2"/>
  <c r="F48" i="2"/>
  <c r="C48" i="2"/>
  <c r="F47" i="2"/>
  <c r="C47" i="2"/>
  <c r="F46" i="2"/>
  <c r="C46" i="2"/>
  <c r="F45" i="2"/>
  <c r="C45" i="2"/>
  <c r="F44" i="2"/>
  <c r="C44" i="2"/>
  <c r="F43" i="2"/>
  <c r="C43" i="2"/>
  <c r="F42" i="2"/>
  <c r="C42" i="2"/>
  <c r="F41" i="2"/>
  <c r="C41" i="2"/>
  <c r="F40" i="2"/>
  <c r="C40" i="2"/>
  <c r="F39" i="2"/>
  <c r="C39" i="2"/>
  <c r="F38" i="2"/>
  <c r="C38" i="2"/>
  <c r="F37" i="2"/>
  <c r="C37" i="2"/>
  <c r="F36" i="2"/>
  <c r="C36" i="2"/>
  <c r="F35" i="2"/>
  <c r="C35" i="2"/>
  <c r="F34" i="2"/>
  <c r="C34" i="2"/>
  <c r="F33" i="2"/>
  <c r="C33" i="2"/>
  <c r="F32" i="2"/>
  <c r="C32" i="2"/>
  <c r="F31" i="2"/>
  <c r="C31" i="2"/>
  <c r="F30" i="2"/>
  <c r="C30" i="2"/>
  <c r="F29" i="2"/>
  <c r="C29" i="2"/>
  <c r="F28" i="2"/>
  <c r="C28" i="2"/>
  <c r="F27" i="2"/>
  <c r="C27" i="2"/>
  <c r="F26" i="2"/>
  <c r="C26" i="2"/>
  <c r="F25" i="2"/>
  <c r="C25" i="2"/>
  <c r="F24" i="2"/>
  <c r="C24" i="2"/>
  <c r="F23" i="2"/>
  <c r="C23" i="2"/>
  <c r="F22" i="2"/>
  <c r="C22" i="2"/>
  <c r="F21" i="2"/>
  <c r="C21" i="2"/>
  <c r="F20" i="2"/>
  <c r="C20" i="2"/>
  <c r="F19" i="2"/>
  <c r="C19" i="2"/>
  <c r="F18" i="2"/>
  <c r="C18" i="2"/>
  <c r="F17" i="2"/>
  <c r="C17" i="2"/>
  <c r="F16" i="2"/>
  <c r="C16" i="2"/>
  <c r="F15" i="2"/>
  <c r="C15" i="2"/>
  <c r="F14" i="2"/>
  <c r="C14" i="2"/>
  <c r="F13" i="2"/>
  <c r="C13" i="2"/>
  <c r="F12" i="2"/>
  <c r="C12" i="2"/>
  <c r="F11" i="2"/>
  <c r="C11" i="2"/>
  <c r="F10" i="2"/>
  <c r="C10" i="2"/>
  <c r="F9" i="2"/>
  <c r="C9" i="2"/>
  <c r="F8" i="2"/>
  <c r="C8" i="2"/>
  <c r="F7" i="2"/>
  <c r="C7" i="2"/>
  <c r="F6" i="2"/>
  <c r="C6" i="2"/>
  <c r="F5" i="2"/>
  <c r="C5" i="2"/>
  <c r="F4" i="2"/>
  <c r="C4" i="2"/>
</calcChain>
</file>

<file path=xl/sharedStrings.xml><?xml version="1.0" encoding="utf-8"?>
<sst xmlns="http://schemas.openxmlformats.org/spreadsheetml/2006/main" count="2411" uniqueCount="194">
  <si>
    <t>Étiquettes de lignes</t>
  </si>
  <si>
    <t>Total général</t>
  </si>
  <si>
    <t>Totalisation 1</t>
  </si>
  <si>
    <t>Libellé totalisation 1</t>
  </si>
  <si>
    <t>Libellé totalisation 2</t>
  </si>
  <si>
    <t>Job :</t>
  </si>
  <si>
    <t>Utilisateur :</t>
  </si>
  <si>
    <t>Date :</t>
  </si>
  <si>
    <t>Job</t>
  </si>
  <si>
    <t>Utilisateur</t>
  </si>
  <si>
    <t>Date</t>
  </si>
  <si>
    <t>Totalisation et libellé 1</t>
  </si>
  <si>
    <t>Totalisation et libellé 2</t>
  </si>
  <si>
    <t>Valeurs</t>
  </si>
  <si>
    <t>Totalisation 2</t>
  </si>
  <si>
    <t>Date début</t>
  </si>
  <si>
    <t>Date fin</t>
  </si>
  <si>
    <t>Du</t>
  </si>
  <si>
    <t>Au</t>
  </si>
  <si>
    <t>Capital remboursé</t>
  </si>
  <si>
    <t>Intérêts</t>
  </si>
  <si>
    <t>Loyer</t>
  </si>
  <si>
    <t>Numéro de paiement</t>
  </si>
  <si>
    <t>Taux réel</t>
  </si>
  <si>
    <t>Capital dû taux initial</t>
  </si>
  <si>
    <t>Capital remboursé taux initial</t>
  </si>
  <si>
    <t>Intérêts taux initial</t>
  </si>
  <si>
    <t>Loyer taux initial</t>
  </si>
  <si>
    <t>Capital dû taux réel</t>
  </si>
  <si>
    <t>Intérêts taux réel</t>
  </si>
  <si>
    <t>Loyer taux réel</t>
  </si>
  <si>
    <t>Numéro de paiment</t>
  </si>
  <si>
    <t>Taux initial</t>
  </si>
  <si>
    <t>Capital remboursé taux réel</t>
  </si>
  <si>
    <t>Somme de Capital remboursé taux initial</t>
  </si>
  <si>
    <t>Somme de Intérêts taux initial</t>
  </si>
  <si>
    <t>Somme de Loyer taux initial</t>
  </si>
  <si>
    <t>Somme de Capital remboursé taux réel</t>
  </si>
  <si>
    <t>Somme de Intérêts taux réel</t>
  </si>
  <si>
    <t>Somme de Loyer taux réel</t>
  </si>
  <si>
    <t>Taux % initial</t>
  </si>
  <si>
    <t>Taux % réel</t>
  </si>
  <si>
    <t>Capital dû</t>
  </si>
  <si>
    <t>Taux (%)</t>
  </si>
  <si>
    <t>IND</t>
  </si>
  <si>
    <t>Qualiac</t>
  </si>
  <si>
    <t>CNT000000000188  GECAP</t>
  </si>
  <si>
    <t>GE Capital</t>
  </si>
  <si>
    <t>01/06/2009</t>
  </si>
  <si>
    <t>31/08/2009</t>
  </si>
  <si>
    <t>3,370000</t>
  </si>
  <si>
    <t>31/08/2026</t>
  </si>
  <si>
    <t>887197</t>
  </si>
  <si>
    <t>DEB</t>
  </si>
  <si>
    <t>27/08/2018</t>
  </si>
  <si>
    <t>01/09/2009</t>
  </si>
  <si>
    <t>30/11/2009</t>
  </si>
  <si>
    <t>01/12/2009</t>
  </si>
  <si>
    <t>28/02/2010</t>
  </si>
  <si>
    <t>01/03/2010</t>
  </si>
  <si>
    <t>31/05/2010</t>
  </si>
  <si>
    <t>01/06/2010</t>
  </si>
  <si>
    <t>31/08/2010</t>
  </si>
  <si>
    <t>01/09/2010</t>
  </si>
  <si>
    <t>30/11/2010</t>
  </si>
  <si>
    <t>01/12/2010</t>
  </si>
  <si>
    <t>28/02/2011</t>
  </si>
  <si>
    <t>01/03/2011</t>
  </si>
  <si>
    <t>31/05/2011</t>
  </si>
  <si>
    <t>01/06/2011</t>
  </si>
  <si>
    <t>31/08/2011</t>
  </si>
  <si>
    <t>01/09/2011</t>
  </si>
  <si>
    <t>30/11/2011</t>
  </si>
  <si>
    <t>01/12/2011</t>
  </si>
  <si>
    <t>29/02/2012</t>
  </si>
  <si>
    <t>01/03/2012</t>
  </si>
  <si>
    <t>31/05/2012</t>
  </si>
  <si>
    <t>01/06/2012</t>
  </si>
  <si>
    <t>31/08/2012</t>
  </si>
  <si>
    <t>01/09/2012</t>
  </si>
  <si>
    <t>30/11/2012</t>
  </si>
  <si>
    <t>01/12/2012</t>
  </si>
  <si>
    <t>28/02/2013</t>
  </si>
  <si>
    <t>01/03/2013</t>
  </si>
  <si>
    <t>31/05/2013</t>
  </si>
  <si>
    <t>01/06/2013</t>
  </si>
  <si>
    <t>31/08/2013</t>
  </si>
  <si>
    <t>01/09/2013</t>
  </si>
  <si>
    <t>30/11/2013</t>
  </si>
  <si>
    <t>01/12/2013</t>
  </si>
  <si>
    <t>28/02/2014</t>
  </si>
  <si>
    <t>01/03/2014</t>
  </si>
  <si>
    <t>31/05/2014</t>
  </si>
  <si>
    <t>01/06/2014</t>
  </si>
  <si>
    <t>31/08/2014</t>
  </si>
  <si>
    <t>01/09/2014</t>
  </si>
  <si>
    <t>30/11/2014</t>
  </si>
  <si>
    <t>01/12/2014</t>
  </si>
  <si>
    <t>28/02/2015</t>
  </si>
  <si>
    <t>01/03/2015</t>
  </si>
  <si>
    <t>31/05/2015</t>
  </si>
  <si>
    <t>01/06/2015</t>
  </si>
  <si>
    <t>31/08/2015</t>
  </si>
  <si>
    <t>01/09/2015</t>
  </si>
  <si>
    <t>30/11/2015</t>
  </si>
  <si>
    <t>01/12/2015</t>
  </si>
  <si>
    <t>29/02/2016</t>
  </si>
  <si>
    <t>01/03/2016</t>
  </si>
  <si>
    <t>31/05/2016</t>
  </si>
  <si>
    <t>01/06/2016</t>
  </si>
  <si>
    <t>31/08/2016</t>
  </si>
  <si>
    <t>01/09/2016</t>
  </si>
  <si>
    <t>30/11/2016</t>
  </si>
  <si>
    <t>01/12/2016</t>
  </si>
  <si>
    <t>28/02/2017</t>
  </si>
  <si>
    <t>01/03/2017</t>
  </si>
  <si>
    <t>31/05/2017</t>
  </si>
  <si>
    <t>01/06/2017</t>
  </si>
  <si>
    <t>31/08/2017</t>
  </si>
  <si>
    <t>01/09/2017</t>
  </si>
  <si>
    <t>30/11/2017</t>
  </si>
  <si>
    <t>01/12/2017</t>
  </si>
  <si>
    <t>28/02/2018</t>
  </si>
  <si>
    <t>01/03/2018</t>
  </si>
  <si>
    <t>31/05/2018</t>
  </si>
  <si>
    <t>01/06/2018</t>
  </si>
  <si>
    <t>31/08/2018</t>
  </si>
  <si>
    <t>01/09/2018</t>
  </si>
  <si>
    <t>30/11/2018</t>
  </si>
  <si>
    <t>01/12/2018</t>
  </si>
  <si>
    <t>28/02/2019</t>
  </si>
  <si>
    <t>01/03/2019</t>
  </si>
  <si>
    <t>31/05/2019</t>
  </si>
  <si>
    <t>01/06/2019</t>
  </si>
  <si>
    <t>31/08/2019</t>
  </si>
  <si>
    <t>01/09/2019</t>
  </si>
  <si>
    <t>30/11/2019</t>
  </si>
  <si>
    <t>01/12/2019</t>
  </si>
  <si>
    <t>29/02/2020</t>
  </si>
  <si>
    <t>01/03/2020</t>
  </si>
  <si>
    <t>31/05/2020</t>
  </si>
  <si>
    <t>01/06/2020</t>
  </si>
  <si>
    <t>31/08/2020</t>
  </si>
  <si>
    <t>01/09/2020</t>
  </si>
  <si>
    <t>30/11/2020</t>
  </si>
  <si>
    <t>01/12/2020</t>
  </si>
  <si>
    <t>28/02/2021</t>
  </si>
  <si>
    <t>01/03/2021</t>
  </si>
  <si>
    <t>31/05/2021</t>
  </si>
  <si>
    <t>01/06/2021</t>
  </si>
  <si>
    <t>31/08/2021</t>
  </si>
  <si>
    <t>01/09/2021</t>
  </si>
  <si>
    <t>30/11/2021</t>
  </si>
  <si>
    <t>01/12/2021</t>
  </si>
  <si>
    <t>28/02/2022</t>
  </si>
  <si>
    <t>01/03/2022</t>
  </si>
  <si>
    <t>31/05/2022</t>
  </si>
  <si>
    <t>01/06/2022</t>
  </si>
  <si>
    <t>31/08/2022</t>
  </si>
  <si>
    <t>01/09/2022</t>
  </si>
  <si>
    <t>30/11/2022</t>
  </si>
  <si>
    <t>01/12/2022</t>
  </si>
  <si>
    <t>28/02/2023</t>
  </si>
  <si>
    <t>01/03/2023</t>
  </si>
  <si>
    <t>31/05/2023</t>
  </si>
  <si>
    <t>01/06/2023</t>
  </si>
  <si>
    <t>31/08/2023</t>
  </si>
  <si>
    <t>01/09/2023</t>
  </si>
  <si>
    <t>30/11/2023</t>
  </si>
  <si>
    <t>01/12/2023</t>
  </si>
  <si>
    <t>29/02/2024</t>
  </si>
  <si>
    <t>01/03/2024</t>
  </si>
  <si>
    <t>31/05/2024</t>
  </si>
  <si>
    <t>01/06/2024</t>
  </si>
  <si>
    <t>31/08/2024</t>
  </si>
  <si>
    <t>01/09/2024</t>
  </si>
  <si>
    <t>30/11/2024</t>
  </si>
  <si>
    <t>01/12/2024</t>
  </si>
  <si>
    <t>28/02/2025</t>
  </si>
  <si>
    <t>01/03/2025</t>
  </si>
  <si>
    <t>31/05/2025</t>
  </si>
  <si>
    <t>01/06/2025</t>
  </si>
  <si>
    <t>31/08/2025</t>
  </si>
  <si>
    <t>01/09/2025</t>
  </si>
  <si>
    <t>30/11/2025</t>
  </si>
  <si>
    <t>01/12/2025</t>
  </si>
  <si>
    <t>28/02/2026</t>
  </si>
  <si>
    <t>01/03/2026</t>
  </si>
  <si>
    <t>31/05/2026</t>
  </si>
  <si>
    <t>01/06/2026</t>
  </si>
  <si>
    <t>CNT000000000189  GECAP</t>
  </si>
  <si>
    <t>IND - Qualiac</t>
  </si>
  <si>
    <t>CNT000000000188  GECAP - GE Capital</t>
  </si>
  <si>
    <t>CNT000000000189  GECAP - GE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</si>
</sst>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 applyFont="1" applyBorder="1"/>
    <xf numFmtId="0" fontId="0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Font="1" applyAlignment="1">
      <alignment horizontal="right" vertical="center"/>
    </xf>
    <xf numFmtId="0" fontId="0" fillId="0" borderId="0" xfId="0" applyAlignment="1"/>
    <xf numFmtId="2" fontId="0" fillId="0" borderId="0" xfId="0" applyNumberFormat="1"/>
    <xf numFmtId="0" fontId="0" fillId="3" borderId="0" xfId="0" applyFill="1" applyAlignment="1">
      <alignment horizontal="left"/>
    </xf>
    <xf numFmtId="0" fontId="0" fillId="0" borderId="0" xfId="0" applyAlignment="1">
      <alignment horizontal="left" indent="1"/>
    </xf>
    <xf numFmtId="0" fontId="0" fillId="0" borderId="2" xfId="0" applyBorder="1" applyAlignment="1"/>
    <xf numFmtId="14" fontId="0" fillId="0" borderId="0" xfId="0" applyNumberFormat="1"/>
    <xf numFmtId="0" fontId="1" fillId="0" borderId="0" xfId="0" applyFont="1" applyAlignment="1"/>
    <xf numFmtId="0" fontId="0" fillId="0" borderId="0" xfId="0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0" fillId="0" borderId="0" xfId="0" applyNumberFormat="1"/>
    <xf numFmtId="4" fontId="0" fillId="3" borderId="0" xfId="0" applyNumberFormat="1" applyFill="1"/>
    <xf numFmtId="0" fontId="0" fillId="3" borderId="0" xfId="0" applyFill="1"/>
    <xf numFmtId="4" fontId="0" fillId="3" borderId="0" xfId="0" applyNumberFormat="1" applyFill="1" applyAlignment="1">
      <alignment horizontal="left"/>
    </xf>
    <xf numFmtId="0" fontId="1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0" fillId="3" borderId="0" xfId="0" applyNumberFormat="1" applyFill="1" applyAlignment="1">
      <alignment horizontal="left"/>
    </xf>
  </cellXfs>
  <cellStyles count="2">
    <cellStyle name="Normal" xfId="0" builtinId="0"/>
    <cellStyle name="Normal 2" xfId="1"/>
  </cellStyles>
  <dxfs count="54"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4" formatCode="#,##0.00"/>
    </dxf>
    <dxf>
      <numFmt numFmtId="164" formatCode="#,##0.00;[Red]#,##0.00"/>
    </dxf>
    <dxf>
      <numFmt numFmtId="4" formatCode="#,##0.00"/>
    </dxf>
    <dxf>
      <numFmt numFmtId="4" formatCode="#,##0.00"/>
    </dxf>
    <dxf>
      <numFmt numFmtId="164" formatCode="#,##0.00;[Red]#,##0.00"/>
    </dxf>
    <dxf>
      <numFmt numFmtId="4" formatCode="#,##0.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>
      <tableStyleElement type="wholeTable" dxfId="53"/>
      <tableStyleElement type="totalRow" dxfId="52"/>
      <tableStyleElement type="firstColumn" dxfId="51"/>
      <tableStyleElement type="firstRowSubheading" dxfId="50"/>
      <tableStyleElement type="secondRowSubheading" dxfId="49"/>
      <tableStyleElement type="thirdRowSubheading" dxfId="4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denis bouges" refreshedDate="43339.611251504626" createdVersion="5" refreshedVersion="5" minRefreshableVersion="3" recordCount="139">
  <cacheSource type="worksheet">
    <worksheetSource ref="A3:S999999" sheet="Donnees"/>
  </cacheSource>
  <cacheFields count="19">
    <cacheField name="Totalisation 1" numFmtId="0">
      <sharedItems containsBlank="1"/>
    </cacheField>
    <cacheField name="Libellé totalisation 1" numFmtId="0">
      <sharedItems containsBlank="1"/>
    </cacheField>
    <cacheField name="Totalisation et libellé 1" numFmtId="0">
      <sharedItems containsBlank="1" count="3">
        <s v="IND - Qualiac"/>
        <m/>
        <s v=" - " u="1"/>
      </sharedItems>
    </cacheField>
    <cacheField name="Totalisation 2" numFmtId="0">
      <sharedItems containsBlank="1"/>
    </cacheField>
    <cacheField name="Libellé totalisation 2" numFmtId="0">
      <sharedItems containsBlank="1"/>
    </cacheField>
    <cacheField name="Totalisation et libellé 2" numFmtId="0">
      <sharedItems containsBlank="1" count="4">
        <s v="CNT000000000188  GECAP - GE Capital"/>
        <s v="CNT000000000189  GECAP - GE Capital"/>
        <m/>
        <s v=" - " u="1"/>
      </sharedItems>
    </cacheField>
    <cacheField name="Numéro de paiment" numFmtId="0">
      <sharedItems containsString="0" containsBlank="1" containsNumber="1" containsInteger="1" minValue="0" maxValue="69" count="7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m/>
        <n v="0" u="1"/>
      </sharedItems>
    </cacheField>
    <cacheField name="Du" numFmtId="0">
      <sharedItems containsBlank="1" count="71">
        <s v="01/06/2009"/>
        <s v="01/09/2009"/>
        <s v="01/12/2009"/>
        <s v="01/03/2010"/>
        <s v="01/06/2010"/>
        <s v="01/09/2010"/>
        <s v="01/12/2010"/>
        <s v="01/03/2011"/>
        <s v="01/06/2011"/>
        <s v="01/09/2011"/>
        <s v="01/12/2011"/>
        <s v="01/03/2012"/>
        <s v="01/06/2012"/>
        <s v="01/09/2012"/>
        <s v="01/12/2012"/>
        <s v="01/03/2013"/>
        <s v="01/06/2013"/>
        <s v="01/09/2013"/>
        <s v="01/12/2013"/>
        <s v="01/03/2014"/>
        <s v="01/06/2014"/>
        <s v="01/09/2014"/>
        <s v="01/12/2014"/>
        <s v="01/03/2015"/>
        <s v="01/06/2015"/>
        <s v="01/09/2015"/>
        <s v="01/12/2015"/>
        <s v="01/03/2016"/>
        <s v="01/06/2016"/>
        <s v="01/09/2016"/>
        <s v="01/12/2016"/>
        <s v="01/03/2017"/>
        <s v="01/06/2017"/>
        <s v="01/09/2017"/>
        <s v="01/12/2017"/>
        <s v="01/03/2018"/>
        <s v="01/06/2018"/>
        <s v="01/09/2018"/>
        <s v="01/12/2018"/>
        <s v="01/03/2019"/>
        <s v="01/06/2019"/>
        <s v="01/09/2019"/>
        <s v="01/12/2019"/>
        <s v="01/03/2020"/>
        <s v="01/06/2020"/>
        <s v="01/09/2020"/>
        <s v="01/12/2020"/>
        <s v="01/03/2021"/>
        <s v="01/06/2021"/>
        <s v="01/09/2021"/>
        <s v="01/12/2021"/>
        <s v="01/03/2022"/>
        <s v="01/06/2022"/>
        <s v="01/09/2022"/>
        <s v="01/12/2022"/>
        <s v="01/03/2023"/>
        <s v="01/06/2023"/>
        <s v="01/09/2023"/>
        <s v="01/12/2023"/>
        <s v="01/03/2024"/>
        <s v="01/06/2024"/>
        <s v="01/09/2024"/>
        <s v="01/12/2024"/>
        <s v="01/03/2025"/>
        <s v="01/06/2025"/>
        <s v="01/09/2025"/>
        <s v="01/12/2025"/>
        <s v="01/03/2026"/>
        <s v="01/06/2026"/>
        <m/>
        <s v=" " u="1"/>
      </sharedItems>
    </cacheField>
    <cacheField name="Au" numFmtId="0">
      <sharedItems containsBlank="1" count="71">
        <s v="31/08/2009"/>
        <s v="30/11/2009"/>
        <s v="28/02/2010"/>
        <s v="31/05/2010"/>
        <s v="31/08/2010"/>
        <s v="30/11/2010"/>
        <s v="28/02/2011"/>
        <s v="31/05/2011"/>
        <s v="31/08/2011"/>
        <s v="30/11/2011"/>
        <s v="29/02/2012"/>
        <s v="31/05/2012"/>
        <s v="31/08/2012"/>
        <s v="30/11/2012"/>
        <s v="28/02/2013"/>
        <s v="31/05/2013"/>
        <s v="31/08/2013"/>
        <s v="30/11/2013"/>
        <s v="28/02/2014"/>
        <s v="31/05/2014"/>
        <s v="31/08/2014"/>
        <s v="30/11/2014"/>
        <s v="28/02/2015"/>
        <s v="31/05/2015"/>
        <s v="31/08/2015"/>
        <s v="30/11/2015"/>
        <s v="29/02/2016"/>
        <s v="31/05/2016"/>
        <s v="31/08/2016"/>
        <s v="30/11/2016"/>
        <s v="28/02/2017"/>
        <s v="31/05/2017"/>
        <s v="31/08/2017"/>
        <s v="30/11/2017"/>
        <s v="28/02/2018"/>
        <s v="31/05/2018"/>
        <s v="31/08/2018"/>
        <s v="30/11/2018"/>
        <s v="28/02/2019"/>
        <s v="31/05/2019"/>
        <s v="31/08/2019"/>
        <s v="30/11/2019"/>
        <s v="29/02/2020"/>
        <s v="31/05/2020"/>
        <s v="31/08/2020"/>
        <s v="30/11/2020"/>
        <s v="28/02/2021"/>
        <s v="31/05/2021"/>
        <s v="31/08/2021"/>
        <s v="30/11/2021"/>
        <s v="28/02/2022"/>
        <s v="31/05/2022"/>
        <s v="31/08/2022"/>
        <s v="30/11/2022"/>
        <s v="28/02/2023"/>
        <s v="31/05/2023"/>
        <s v="31/08/2023"/>
        <s v="30/11/2023"/>
        <s v="29/02/2024"/>
        <s v="31/05/2024"/>
        <s v="31/08/2024"/>
        <s v="30/11/2024"/>
        <s v="28/02/2025"/>
        <s v="31/05/2025"/>
        <s v="31/08/2025"/>
        <s v="30/11/2025"/>
        <s v="28/02/2026"/>
        <s v="31/05/2026"/>
        <s v="31/08/2026"/>
        <m/>
        <s v=" " u="1"/>
      </sharedItems>
    </cacheField>
    <cacheField name="Capital dû taux initial" numFmtId="0">
      <sharedItems containsBlank="1" containsMixedTypes="1" containsNumber="1" minValue="13913.84" maxValue="647000" count="71">
        <n v="647000"/>
        <n v="640065.41"/>
        <n v="633072.4"/>
        <n v="626020.47"/>
        <n v="618909.13"/>
        <n v="611737.87"/>
        <n v="604506.19999999995"/>
        <n v="597213.6"/>
        <n v="589859.56000000006"/>
        <n v="582443.56000000006"/>
        <n v="574965.07999999996"/>
        <n v="567423.6"/>
        <n v="559818.57999999996"/>
        <n v="552149.48"/>
        <n v="544415.78"/>
        <n v="536616.92000000004"/>
        <n v="528752.35"/>
        <n v="520821.52"/>
        <n v="512823.88"/>
        <n v="504758.86"/>
        <n v="496625.89"/>
        <n v="488424.4"/>
        <n v="480153.81"/>
        <n v="471813.54"/>
        <n v="463403"/>
        <n v="454921.61"/>
        <n v="446368.76"/>
        <n v="437743.85"/>
        <n v="429046.28"/>
        <n v="420275.43"/>
        <n v="411430.68"/>
        <n v="402511.42"/>
        <n v="393517.02"/>
        <n v="384446.83"/>
        <n v="375300.23"/>
        <n v="366076.57"/>
        <n v="356775.2"/>
        <n v="347395.47"/>
        <n v="337936.71"/>
        <n v="328398.26"/>
        <n v="318779.45"/>
        <n v="309079.61"/>
        <n v="299298.03999999998"/>
        <n v="289434.06"/>
        <n v="279486.98"/>
        <n v="269456.09000000003"/>
        <n v="259340.69"/>
        <n v="249140.07"/>
        <n v="238853.51"/>
        <n v="228480.29"/>
        <n v="218019.67"/>
        <n v="207470.92"/>
        <n v="196833.3"/>
        <n v="186106.06"/>
        <n v="175288.44"/>
        <n v="164379.68"/>
        <n v="153379.01"/>
        <n v="142285.67000000001"/>
        <n v="131098.85999999999"/>
        <n v="119817.8"/>
        <n v="108441.7"/>
        <n v="96969.76"/>
        <n v="85401.16"/>
        <n v="73735.100000000006"/>
        <n v="61970.76"/>
        <n v="50107.3"/>
        <n v="38143.89"/>
        <n v="26079.68"/>
        <n v="13913.84"/>
        <m/>
        <s v=" " u="1"/>
      </sharedItems>
    </cacheField>
    <cacheField name="Capital dû taux réel" numFmtId="0">
      <sharedItems containsBlank="1" containsMixedTypes="1" containsNumber="1" minValue="13913.84" maxValue="647000" count="71">
        <n v="647000"/>
        <n v="640065.41"/>
        <n v="633072.4"/>
        <n v="626020.47"/>
        <n v="618909.13"/>
        <n v="611737.87"/>
        <n v="604506.19999999995"/>
        <n v="597213.6"/>
        <n v="589859.56000000006"/>
        <n v="582443.56000000006"/>
        <n v="574965.07999999996"/>
        <n v="567423.6"/>
        <n v="559818.57999999996"/>
        <n v="552149.48"/>
        <n v="544415.78"/>
        <n v="536616.92000000004"/>
        <n v="528752.35"/>
        <n v="520821.52"/>
        <n v="512823.88"/>
        <n v="504758.86"/>
        <n v="496625.89"/>
        <n v="488424.4"/>
        <n v="480153.81"/>
        <n v="471813.54"/>
        <n v="463403"/>
        <n v="454921.61"/>
        <n v="446368.76"/>
        <n v="437743.85"/>
        <n v="429046.28"/>
        <n v="420275.43"/>
        <n v="411430.68"/>
        <n v="402511.42"/>
        <n v="393517.02"/>
        <n v="384446.83"/>
        <n v="375300.23"/>
        <n v="366076.57"/>
        <n v="356775.2"/>
        <n v="347395.47"/>
        <n v="337936.71"/>
        <n v="328398.26"/>
        <n v="318779.45"/>
        <n v="309079.61"/>
        <n v="299298.03999999998"/>
        <n v="289434.06"/>
        <n v="279486.98"/>
        <n v="269456.09000000003"/>
        <n v="259340.69"/>
        <n v="249140.07"/>
        <n v="238853.51"/>
        <n v="228480.29"/>
        <n v="218019.67"/>
        <n v="207470.92"/>
        <n v="196833.3"/>
        <n v="186106.06"/>
        <n v="175288.44"/>
        <n v="164379.68"/>
        <n v="153379.01"/>
        <n v="142285.67000000001"/>
        <n v="131098.85999999999"/>
        <n v="119817.8"/>
        <n v="108441.7"/>
        <n v="96969.76"/>
        <n v="85401.16"/>
        <n v="73735.100000000006"/>
        <n v="61970.76"/>
        <n v="50107.3"/>
        <n v="38143.89"/>
        <n v="26079.68"/>
        <n v="13913.84"/>
        <m/>
        <s v=" " u="1"/>
      </sharedItems>
    </cacheField>
    <cacheField name="Taux % initial" numFmtId="0">
      <sharedItems containsBlank="1" count="3">
        <s v="3,370000"/>
        <m/>
        <s v=" " u="1"/>
      </sharedItems>
    </cacheField>
    <cacheField name="Taux % réel" numFmtId="0">
      <sharedItems containsBlank="1" count="3">
        <s v="3,370000"/>
        <m/>
        <s v=" " u="1"/>
      </sharedItems>
    </cacheField>
    <cacheField name="Capital remboursé taux initial" numFmtId="0">
      <sharedItems containsString="0" containsBlank="1" containsNumber="1" minValue="6934.59" maxValue="12268.34"/>
    </cacheField>
    <cacheField name="Intérêts taux initial" numFmtId="0">
      <sharedItems containsString="0" containsBlank="1" containsNumber="1" minValue="117.22" maxValue="5450.98"/>
    </cacheField>
    <cacheField name="Loyer taux initial" numFmtId="0">
      <sharedItems containsString="0" containsBlank="1" containsNumber="1" minValue="12385.56" maxValue="12385.56"/>
    </cacheField>
    <cacheField name="Capital remboursé taux réel" numFmtId="0">
      <sharedItems containsString="0" containsBlank="1" containsNumber="1" minValue="6934.59" maxValue="12268.34"/>
    </cacheField>
    <cacheField name="Intérêts taux réel" numFmtId="0">
      <sharedItems containsString="0" containsBlank="1" containsNumber="1" minValue="117.22" maxValue="5450.98"/>
    </cacheField>
    <cacheField name="Loyer taux réel" numFmtId="0">
      <sharedItems containsString="0" containsBlank="1" containsNumber="1" minValue="12385.56" maxValue="12385.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9">
  <r>
    <s v="IND"/>
    <s v="Qualiac"/>
    <x v="0"/>
    <s v="CNT000000000188  GECAP"/>
    <s v="GE Capital"/>
    <x v="0"/>
    <x v="0"/>
    <x v="0"/>
    <x v="0"/>
    <x v="0"/>
    <x v="0"/>
    <x v="0"/>
    <x v="0"/>
    <n v="6934.59"/>
    <n v="5450.98"/>
    <n v="12385.56"/>
    <n v="6934.59"/>
    <n v="5450.98"/>
    <n v="12385.56"/>
  </r>
  <r>
    <s v="IND"/>
    <s v="Qualiac"/>
    <x v="0"/>
    <s v="CNT000000000188  GECAP"/>
    <s v="GE Capital"/>
    <x v="0"/>
    <x v="1"/>
    <x v="1"/>
    <x v="1"/>
    <x v="1"/>
    <x v="1"/>
    <x v="0"/>
    <x v="0"/>
    <n v="6993.01"/>
    <n v="5392.55"/>
    <n v="12385.56"/>
    <n v="6993.01"/>
    <n v="5392.55"/>
    <n v="12385.56"/>
  </r>
  <r>
    <s v="IND"/>
    <s v="Qualiac"/>
    <x v="0"/>
    <s v="CNT000000000188  GECAP"/>
    <s v="GE Capital"/>
    <x v="0"/>
    <x v="2"/>
    <x v="2"/>
    <x v="2"/>
    <x v="2"/>
    <x v="2"/>
    <x v="0"/>
    <x v="0"/>
    <n v="7051.93"/>
    <n v="5333.63"/>
    <n v="12385.56"/>
    <n v="7051.93"/>
    <n v="5333.63"/>
    <n v="12385.56"/>
  </r>
  <r>
    <s v="IND"/>
    <s v="Qualiac"/>
    <x v="0"/>
    <s v="CNT000000000188  GECAP"/>
    <s v="GE Capital"/>
    <x v="0"/>
    <x v="3"/>
    <x v="3"/>
    <x v="3"/>
    <x v="3"/>
    <x v="3"/>
    <x v="0"/>
    <x v="0"/>
    <n v="7111.34"/>
    <n v="5274.22"/>
    <n v="12385.56"/>
    <n v="7111.34"/>
    <n v="5274.22"/>
    <n v="12385.56"/>
  </r>
  <r>
    <s v="IND"/>
    <s v="Qualiac"/>
    <x v="0"/>
    <s v="CNT000000000188  GECAP"/>
    <s v="GE Capital"/>
    <x v="0"/>
    <x v="4"/>
    <x v="4"/>
    <x v="4"/>
    <x v="4"/>
    <x v="4"/>
    <x v="0"/>
    <x v="0"/>
    <n v="7171.26"/>
    <n v="5214.3100000000004"/>
    <n v="12385.56"/>
    <n v="7171.26"/>
    <n v="5214.3100000000004"/>
    <n v="12385.56"/>
  </r>
  <r>
    <s v="IND"/>
    <s v="Qualiac"/>
    <x v="0"/>
    <s v="CNT000000000188  GECAP"/>
    <s v="GE Capital"/>
    <x v="0"/>
    <x v="5"/>
    <x v="5"/>
    <x v="5"/>
    <x v="5"/>
    <x v="5"/>
    <x v="0"/>
    <x v="0"/>
    <n v="7231.67"/>
    <n v="5153.8900000000003"/>
    <n v="12385.56"/>
    <n v="7231.67"/>
    <n v="5153.8900000000003"/>
    <n v="12385.56"/>
  </r>
  <r>
    <s v="IND"/>
    <s v="Qualiac"/>
    <x v="0"/>
    <s v="CNT000000000188  GECAP"/>
    <s v="GE Capital"/>
    <x v="0"/>
    <x v="6"/>
    <x v="6"/>
    <x v="6"/>
    <x v="6"/>
    <x v="6"/>
    <x v="0"/>
    <x v="0"/>
    <n v="7292.6"/>
    <n v="5092.96"/>
    <n v="12385.56"/>
    <n v="7292.6"/>
    <n v="5092.96"/>
    <n v="12385.56"/>
  </r>
  <r>
    <s v="IND"/>
    <s v="Qualiac"/>
    <x v="0"/>
    <s v="CNT000000000188  GECAP"/>
    <s v="GE Capital"/>
    <x v="0"/>
    <x v="7"/>
    <x v="7"/>
    <x v="7"/>
    <x v="7"/>
    <x v="7"/>
    <x v="0"/>
    <x v="0"/>
    <n v="7354.04"/>
    <n v="5031.5200000000004"/>
    <n v="12385.56"/>
    <n v="7354.04"/>
    <n v="5031.5200000000004"/>
    <n v="12385.56"/>
  </r>
  <r>
    <s v="IND"/>
    <s v="Qualiac"/>
    <x v="0"/>
    <s v="CNT000000000188  GECAP"/>
    <s v="GE Capital"/>
    <x v="0"/>
    <x v="8"/>
    <x v="8"/>
    <x v="8"/>
    <x v="8"/>
    <x v="8"/>
    <x v="0"/>
    <x v="0"/>
    <n v="7416"/>
    <n v="4969.57"/>
    <n v="12385.56"/>
    <n v="7416"/>
    <n v="4969.57"/>
    <n v="12385.56"/>
  </r>
  <r>
    <s v="IND"/>
    <s v="Qualiac"/>
    <x v="0"/>
    <s v="CNT000000000188  GECAP"/>
    <s v="GE Capital"/>
    <x v="0"/>
    <x v="9"/>
    <x v="9"/>
    <x v="9"/>
    <x v="9"/>
    <x v="9"/>
    <x v="0"/>
    <x v="0"/>
    <n v="7478.48"/>
    <n v="4907.09"/>
    <n v="12385.56"/>
    <n v="7478.48"/>
    <n v="4907.09"/>
    <n v="12385.56"/>
  </r>
  <r>
    <s v="IND"/>
    <s v="Qualiac"/>
    <x v="0"/>
    <s v="CNT000000000188  GECAP"/>
    <s v="GE Capital"/>
    <x v="0"/>
    <x v="10"/>
    <x v="10"/>
    <x v="10"/>
    <x v="10"/>
    <x v="10"/>
    <x v="0"/>
    <x v="0"/>
    <n v="7541.48"/>
    <n v="4844.08"/>
    <n v="12385.56"/>
    <n v="7541.48"/>
    <n v="4844.08"/>
    <n v="12385.56"/>
  </r>
  <r>
    <s v="IND"/>
    <s v="Qualiac"/>
    <x v="0"/>
    <s v="CNT000000000188  GECAP"/>
    <s v="GE Capital"/>
    <x v="0"/>
    <x v="11"/>
    <x v="11"/>
    <x v="11"/>
    <x v="11"/>
    <x v="11"/>
    <x v="0"/>
    <x v="0"/>
    <n v="7605.02"/>
    <n v="4780.54"/>
    <n v="12385.56"/>
    <n v="7605.02"/>
    <n v="4780.54"/>
    <n v="12385.56"/>
  </r>
  <r>
    <s v="IND"/>
    <s v="Qualiac"/>
    <x v="0"/>
    <s v="CNT000000000188  GECAP"/>
    <s v="GE Capital"/>
    <x v="0"/>
    <x v="12"/>
    <x v="12"/>
    <x v="12"/>
    <x v="12"/>
    <x v="12"/>
    <x v="0"/>
    <x v="0"/>
    <n v="7669.09"/>
    <n v="4716.47"/>
    <n v="12385.56"/>
    <n v="7669.09"/>
    <n v="4716.47"/>
    <n v="12385.56"/>
  </r>
  <r>
    <s v="IND"/>
    <s v="Qualiac"/>
    <x v="0"/>
    <s v="CNT000000000188  GECAP"/>
    <s v="GE Capital"/>
    <x v="0"/>
    <x v="13"/>
    <x v="13"/>
    <x v="13"/>
    <x v="13"/>
    <x v="13"/>
    <x v="0"/>
    <x v="0"/>
    <n v="7733.71"/>
    <n v="4651.8599999999997"/>
    <n v="12385.56"/>
    <n v="7733.71"/>
    <n v="4651.8599999999997"/>
    <n v="12385.56"/>
  </r>
  <r>
    <s v="IND"/>
    <s v="Qualiac"/>
    <x v="0"/>
    <s v="CNT000000000188  GECAP"/>
    <s v="GE Capital"/>
    <x v="0"/>
    <x v="14"/>
    <x v="14"/>
    <x v="14"/>
    <x v="14"/>
    <x v="14"/>
    <x v="0"/>
    <x v="0"/>
    <n v="7798.86"/>
    <n v="4586.7"/>
    <n v="12385.56"/>
    <n v="7798.86"/>
    <n v="4586.7"/>
    <n v="12385.56"/>
  </r>
  <r>
    <s v="IND"/>
    <s v="Qualiac"/>
    <x v="0"/>
    <s v="CNT000000000188  GECAP"/>
    <s v="GE Capital"/>
    <x v="0"/>
    <x v="15"/>
    <x v="15"/>
    <x v="15"/>
    <x v="15"/>
    <x v="15"/>
    <x v="0"/>
    <x v="0"/>
    <n v="7864.57"/>
    <n v="4521"/>
    <n v="12385.56"/>
    <n v="7864.57"/>
    <n v="4521"/>
    <n v="12385.56"/>
  </r>
  <r>
    <s v="IND"/>
    <s v="Qualiac"/>
    <x v="0"/>
    <s v="CNT000000000188  GECAP"/>
    <s v="GE Capital"/>
    <x v="0"/>
    <x v="16"/>
    <x v="16"/>
    <x v="16"/>
    <x v="16"/>
    <x v="16"/>
    <x v="0"/>
    <x v="0"/>
    <n v="7930.83"/>
    <n v="4454.74"/>
    <n v="12385.56"/>
    <n v="7930.83"/>
    <n v="4454.74"/>
    <n v="12385.56"/>
  </r>
  <r>
    <s v="IND"/>
    <s v="Qualiac"/>
    <x v="0"/>
    <s v="CNT000000000188  GECAP"/>
    <s v="GE Capital"/>
    <x v="0"/>
    <x v="17"/>
    <x v="17"/>
    <x v="17"/>
    <x v="17"/>
    <x v="17"/>
    <x v="0"/>
    <x v="0"/>
    <n v="7997.64"/>
    <n v="4387.92"/>
    <n v="12385.56"/>
    <n v="7997.64"/>
    <n v="4387.92"/>
    <n v="12385.56"/>
  </r>
  <r>
    <s v="IND"/>
    <s v="Qualiac"/>
    <x v="0"/>
    <s v="CNT000000000188  GECAP"/>
    <s v="GE Capital"/>
    <x v="0"/>
    <x v="18"/>
    <x v="18"/>
    <x v="18"/>
    <x v="18"/>
    <x v="18"/>
    <x v="0"/>
    <x v="0"/>
    <n v="8065.02"/>
    <n v="4320.54"/>
    <n v="12385.56"/>
    <n v="8065.02"/>
    <n v="4320.54"/>
    <n v="12385.56"/>
  </r>
  <r>
    <s v="IND"/>
    <s v="Qualiac"/>
    <x v="0"/>
    <s v="CNT000000000188  GECAP"/>
    <s v="GE Capital"/>
    <x v="0"/>
    <x v="19"/>
    <x v="19"/>
    <x v="19"/>
    <x v="19"/>
    <x v="19"/>
    <x v="0"/>
    <x v="0"/>
    <n v="8132.97"/>
    <n v="4252.59"/>
    <n v="12385.56"/>
    <n v="8132.97"/>
    <n v="4252.59"/>
    <n v="12385.56"/>
  </r>
  <r>
    <s v="IND"/>
    <s v="Qualiac"/>
    <x v="0"/>
    <s v="CNT000000000188  GECAP"/>
    <s v="GE Capital"/>
    <x v="0"/>
    <x v="20"/>
    <x v="20"/>
    <x v="20"/>
    <x v="20"/>
    <x v="20"/>
    <x v="0"/>
    <x v="0"/>
    <n v="8201.49"/>
    <n v="4184.07"/>
    <n v="12385.56"/>
    <n v="8201.49"/>
    <n v="4184.07"/>
    <n v="12385.56"/>
  </r>
  <r>
    <s v="IND"/>
    <s v="Qualiac"/>
    <x v="0"/>
    <s v="CNT000000000188  GECAP"/>
    <s v="GE Capital"/>
    <x v="0"/>
    <x v="21"/>
    <x v="21"/>
    <x v="21"/>
    <x v="21"/>
    <x v="21"/>
    <x v="0"/>
    <x v="0"/>
    <n v="8270.59"/>
    <n v="4114.9799999999996"/>
    <n v="12385.56"/>
    <n v="8270.59"/>
    <n v="4114.9799999999996"/>
    <n v="12385.56"/>
  </r>
  <r>
    <s v="IND"/>
    <s v="Qualiac"/>
    <x v="0"/>
    <s v="CNT000000000188  GECAP"/>
    <s v="GE Capital"/>
    <x v="0"/>
    <x v="22"/>
    <x v="22"/>
    <x v="22"/>
    <x v="22"/>
    <x v="22"/>
    <x v="0"/>
    <x v="0"/>
    <n v="8340.27"/>
    <n v="4045.3"/>
    <n v="12385.56"/>
    <n v="8340.27"/>
    <n v="4045.3"/>
    <n v="12385.56"/>
  </r>
  <r>
    <s v="IND"/>
    <s v="Qualiac"/>
    <x v="0"/>
    <s v="CNT000000000188  GECAP"/>
    <s v="GE Capital"/>
    <x v="0"/>
    <x v="23"/>
    <x v="23"/>
    <x v="23"/>
    <x v="23"/>
    <x v="23"/>
    <x v="0"/>
    <x v="0"/>
    <n v="8410.5400000000009"/>
    <n v="3975.03"/>
    <n v="12385.56"/>
    <n v="8410.5400000000009"/>
    <n v="3975.03"/>
    <n v="12385.56"/>
  </r>
  <r>
    <s v="IND"/>
    <s v="Qualiac"/>
    <x v="0"/>
    <s v="CNT000000000188  GECAP"/>
    <s v="GE Capital"/>
    <x v="0"/>
    <x v="24"/>
    <x v="24"/>
    <x v="24"/>
    <x v="24"/>
    <x v="24"/>
    <x v="0"/>
    <x v="0"/>
    <n v="8481.39"/>
    <n v="3904.17"/>
    <n v="12385.56"/>
    <n v="8481.39"/>
    <n v="3904.17"/>
    <n v="12385.56"/>
  </r>
  <r>
    <s v="IND"/>
    <s v="Qualiac"/>
    <x v="0"/>
    <s v="CNT000000000188  GECAP"/>
    <s v="GE Capital"/>
    <x v="0"/>
    <x v="25"/>
    <x v="25"/>
    <x v="25"/>
    <x v="25"/>
    <x v="25"/>
    <x v="0"/>
    <x v="0"/>
    <n v="8552.85"/>
    <n v="3832.71"/>
    <n v="12385.56"/>
    <n v="8552.85"/>
    <n v="3832.71"/>
    <n v="12385.56"/>
  </r>
  <r>
    <s v="IND"/>
    <s v="Qualiac"/>
    <x v="0"/>
    <s v="CNT000000000188  GECAP"/>
    <s v="GE Capital"/>
    <x v="0"/>
    <x v="26"/>
    <x v="26"/>
    <x v="26"/>
    <x v="26"/>
    <x v="26"/>
    <x v="0"/>
    <x v="0"/>
    <n v="8624.91"/>
    <n v="3760.66"/>
    <n v="12385.56"/>
    <n v="8624.91"/>
    <n v="3760.66"/>
    <n v="12385.56"/>
  </r>
  <r>
    <s v="IND"/>
    <s v="Qualiac"/>
    <x v="0"/>
    <s v="CNT000000000188  GECAP"/>
    <s v="GE Capital"/>
    <x v="0"/>
    <x v="27"/>
    <x v="27"/>
    <x v="27"/>
    <x v="27"/>
    <x v="27"/>
    <x v="0"/>
    <x v="0"/>
    <n v="8697.57"/>
    <n v="3687.99"/>
    <n v="12385.56"/>
    <n v="8697.57"/>
    <n v="3687.99"/>
    <n v="12385.56"/>
  </r>
  <r>
    <s v="IND"/>
    <s v="Qualiac"/>
    <x v="0"/>
    <s v="CNT000000000188  GECAP"/>
    <s v="GE Capital"/>
    <x v="0"/>
    <x v="28"/>
    <x v="28"/>
    <x v="28"/>
    <x v="28"/>
    <x v="28"/>
    <x v="0"/>
    <x v="0"/>
    <n v="8770.85"/>
    <n v="3614.71"/>
    <n v="12385.56"/>
    <n v="8770.85"/>
    <n v="3614.71"/>
    <n v="12385.56"/>
  </r>
  <r>
    <s v="IND"/>
    <s v="Qualiac"/>
    <x v="0"/>
    <s v="CNT000000000188  GECAP"/>
    <s v="GE Capital"/>
    <x v="0"/>
    <x v="29"/>
    <x v="29"/>
    <x v="29"/>
    <x v="29"/>
    <x v="29"/>
    <x v="0"/>
    <x v="0"/>
    <n v="8844.74"/>
    <n v="3540.82"/>
    <n v="12385.56"/>
    <n v="8844.74"/>
    <n v="3540.82"/>
    <n v="12385.56"/>
  </r>
  <r>
    <s v="IND"/>
    <s v="Qualiac"/>
    <x v="0"/>
    <s v="CNT000000000188  GECAP"/>
    <s v="GE Capital"/>
    <x v="0"/>
    <x v="30"/>
    <x v="30"/>
    <x v="30"/>
    <x v="30"/>
    <x v="30"/>
    <x v="0"/>
    <x v="0"/>
    <n v="8919.26"/>
    <n v="3466.3"/>
    <n v="12385.56"/>
    <n v="8919.26"/>
    <n v="3466.3"/>
    <n v="12385.56"/>
  </r>
  <r>
    <s v="IND"/>
    <s v="Qualiac"/>
    <x v="0"/>
    <s v="CNT000000000188  GECAP"/>
    <s v="GE Capital"/>
    <x v="0"/>
    <x v="31"/>
    <x v="31"/>
    <x v="31"/>
    <x v="31"/>
    <x v="31"/>
    <x v="0"/>
    <x v="0"/>
    <n v="8994.41"/>
    <n v="3391.16"/>
    <n v="12385.56"/>
    <n v="8994.41"/>
    <n v="3391.16"/>
    <n v="12385.56"/>
  </r>
  <r>
    <s v="IND"/>
    <s v="Qualiac"/>
    <x v="0"/>
    <s v="CNT000000000188  GECAP"/>
    <s v="GE Capital"/>
    <x v="0"/>
    <x v="32"/>
    <x v="32"/>
    <x v="32"/>
    <x v="32"/>
    <x v="32"/>
    <x v="0"/>
    <x v="0"/>
    <n v="9070.18"/>
    <n v="3315.38"/>
    <n v="12385.56"/>
    <n v="9070.18"/>
    <n v="3315.38"/>
    <n v="12385.56"/>
  </r>
  <r>
    <s v="IND"/>
    <s v="Qualiac"/>
    <x v="0"/>
    <s v="CNT000000000188  GECAP"/>
    <s v="GE Capital"/>
    <x v="0"/>
    <x v="33"/>
    <x v="33"/>
    <x v="33"/>
    <x v="33"/>
    <x v="33"/>
    <x v="0"/>
    <x v="0"/>
    <n v="9146.6"/>
    <n v="3238.96"/>
    <n v="12385.56"/>
    <n v="9146.6"/>
    <n v="3238.96"/>
    <n v="12385.56"/>
  </r>
  <r>
    <s v="IND"/>
    <s v="Qualiac"/>
    <x v="0"/>
    <s v="CNT000000000188  GECAP"/>
    <s v="GE Capital"/>
    <x v="0"/>
    <x v="34"/>
    <x v="34"/>
    <x v="34"/>
    <x v="34"/>
    <x v="34"/>
    <x v="0"/>
    <x v="0"/>
    <n v="9223.66"/>
    <n v="3161.9"/>
    <n v="12385.56"/>
    <n v="9223.66"/>
    <n v="3161.9"/>
    <n v="12385.56"/>
  </r>
  <r>
    <s v="IND"/>
    <s v="Qualiac"/>
    <x v="0"/>
    <s v="CNT000000000188  GECAP"/>
    <s v="GE Capital"/>
    <x v="0"/>
    <x v="35"/>
    <x v="35"/>
    <x v="35"/>
    <x v="35"/>
    <x v="35"/>
    <x v="0"/>
    <x v="0"/>
    <n v="9301.3700000000008"/>
    <n v="3084.2"/>
    <n v="12385.56"/>
    <n v="9301.3700000000008"/>
    <n v="3084.2"/>
    <n v="12385.56"/>
  </r>
  <r>
    <s v="IND"/>
    <s v="Qualiac"/>
    <x v="0"/>
    <s v="CNT000000000188  GECAP"/>
    <s v="GE Capital"/>
    <x v="0"/>
    <x v="36"/>
    <x v="36"/>
    <x v="36"/>
    <x v="36"/>
    <x v="36"/>
    <x v="0"/>
    <x v="0"/>
    <n v="9379.73"/>
    <n v="3005.83"/>
    <n v="12385.56"/>
    <n v="9379.73"/>
    <n v="3005.83"/>
    <n v="12385.56"/>
  </r>
  <r>
    <s v="IND"/>
    <s v="Qualiac"/>
    <x v="0"/>
    <s v="CNT000000000188  GECAP"/>
    <s v="GE Capital"/>
    <x v="0"/>
    <x v="37"/>
    <x v="37"/>
    <x v="37"/>
    <x v="37"/>
    <x v="37"/>
    <x v="0"/>
    <x v="0"/>
    <n v="9458.76"/>
    <n v="2926.81"/>
    <n v="12385.56"/>
    <n v="9458.76"/>
    <n v="2926.81"/>
    <n v="12385.56"/>
  </r>
  <r>
    <s v="IND"/>
    <s v="Qualiac"/>
    <x v="0"/>
    <s v="CNT000000000188  GECAP"/>
    <s v="GE Capital"/>
    <x v="0"/>
    <x v="38"/>
    <x v="38"/>
    <x v="38"/>
    <x v="38"/>
    <x v="38"/>
    <x v="0"/>
    <x v="0"/>
    <n v="9538.4500000000007"/>
    <n v="2847.12"/>
    <n v="12385.56"/>
    <n v="9538.4500000000007"/>
    <n v="2847.12"/>
    <n v="12385.56"/>
  </r>
  <r>
    <s v="IND"/>
    <s v="Qualiac"/>
    <x v="0"/>
    <s v="CNT000000000188  GECAP"/>
    <s v="GE Capital"/>
    <x v="0"/>
    <x v="39"/>
    <x v="39"/>
    <x v="39"/>
    <x v="39"/>
    <x v="39"/>
    <x v="0"/>
    <x v="0"/>
    <n v="9618.81"/>
    <n v="2766.76"/>
    <n v="12385.56"/>
    <n v="9618.81"/>
    <n v="2766.76"/>
    <n v="12385.56"/>
  </r>
  <r>
    <s v="IND"/>
    <s v="Qualiac"/>
    <x v="0"/>
    <s v="CNT000000000188  GECAP"/>
    <s v="GE Capital"/>
    <x v="0"/>
    <x v="40"/>
    <x v="40"/>
    <x v="40"/>
    <x v="40"/>
    <x v="40"/>
    <x v="0"/>
    <x v="0"/>
    <n v="9699.85"/>
    <n v="2685.72"/>
    <n v="12385.56"/>
    <n v="9699.85"/>
    <n v="2685.72"/>
    <n v="12385.56"/>
  </r>
  <r>
    <s v="IND"/>
    <s v="Qualiac"/>
    <x v="0"/>
    <s v="CNT000000000188  GECAP"/>
    <s v="GE Capital"/>
    <x v="0"/>
    <x v="41"/>
    <x v="41"/>
    <x v="41"/>
    <x v="41"/>
    <x v="41"/>
    <x v="0"/>
    <x v="0"/>
    <n v="9781.57"/>
    <n v="2604"/>
    <n v="12385.56"/>
    <n v="9781.57"/>
    <n v="2604"/>
    <n v="12385.56"/>
  </r>
  <r>
    <s v="IND"/>
    <s v="Qualiac"/>
    <x v="0"/>
    <s v="CNT000000000188  GECAP"/>
    <s v="GE Capital"/>
    <x v="0"/>
    <x v="42"/>
    <x v="42"/>
    <x v="42"/>
    <x v="42"/>
    <x v="42"/>
    <x v="0"/>
    <x v="0"/>
    <n v="9863.98"/>
    <n v="2521.59"/>
    <n v="12385.56"/>
    <n v="9863.98"/>
    <n v="2521.59"/>
    <n v="12385.56"/>
  </r>
  <r>
    <s v="IND"/>
    <s v="Qualiac"/>
    <x v="0"/>
    <s v="CNT000000000188  GECAP"/>
    <s v="GE Capital"/>
    <x v="0"/>
    <x v="43"/>
    <x v="43"/>
    <x v="43"/>
    <x v="43"/>
    <x v="43"/>
    <x v="0"/>
    <x v="0"/>
    <n v="9947.08"/>
    <n v="2438.48"/>
    <n v="12385.56"/>
    <n v="9947.08"/>
    <n v="2438.48"/>
    <n v="12385.56"/>
  </r>
  <r>
    <s v="IND"/>
    <s v="Qualiac"/>
    <x v="0"/>
    <s v="CNT000000000188  GECAP"/>
    <s v="GE Capital"/>
    <x v="0"/>
    <x v="44"/>
    <x v="44"/>
    <x v="44"/>
    <x v="44"/>
    <x v="44"/>
    <x v="0"/>
    <x v="0"/>
    <n v="10030.89"/>
    <n v="2354.6799999999998"/>
    <n v="12385.56"/>
    <n v="10030.89"/>
    <n v="2354.6799999999998"/>
    <n v="12385.56"/>
  </r>
  <r>
    <s v="IND"/>
    <s v="Qualiac"/>
    <x v="0"/>
    <s v="CNT000000000188  GECAP"/>
    <s v="GE Capital"/>
    <x v="0"/>
    <x v="45"/>
    <x v="45"/>
    <x v="45"/>
    <x v="45"/>
    <x v="45"/>
    <x v="0"/>
    <x v="0"/>
    <n v="10115.4"/>
    <n v="2270.17"/>
    <n v="12385.56"/>
    <n v="10115.4"/>
    <n v="2270.17"/>
    <n v="12385.56"/>
  </r>
  <r>
    <s v="IND"/>
    <s v="Qualiac"/>
    <x v="0"/>
    <s v="CNT000000000188  GECAP"/>
    <s v="GE Capital"/>
    <x v="0"/>
    <x v="46"/>
    <x v="46"/>
    <x v="46"/>
    <x v="46"/>
    <x v="46"/>
    <x v="0"/>
    <x v="0"/>
    <n v="10200.620000000001"/>
    <n v="2184.9499999999998"/>
    <n v="12385.56"/>
    <n v="10200.620000000001"/>
    <n v="2184.9499999999998"/>
    <n v="12385.56"/>
  </r>
  <r>
    <s v="IND"/>
    <s v="Qualiac"/>
    <x v="0"/>
    <s v="CNT000000000188  GECAP"/>
    <s v="GE Capital"/>
    <x v="0"/>
    <x v="47"/>
    <x v="47"/>
    <x v="47"/>
    <x v="47"/>
    <x v="47"/>
    <x v="0"/>
    <x v="0"/>
    <n v="10286.56"/>
    <n v="2099.0100000000002"/>
    <n v="12385.56"/>
    <n v="10286.56"/>
    <n v="2099.0100000000002"/>
    <n v="12385.56"/>
  </r>
  <r>
    <s v="IND"/>
    <s v="Qualiac"/>
    <x v="0"/>
    <s v="CNT000000000188  GECAP"/>
    <s v="GE Capital"/>
    <x v="0"/>
    <x v="48"/>
    <x v="48"/>
    <x v="48"/>
    <x v="48"/>
    <x v="48"/>
    <x v="0"/>
    <x v="0"/>
    <n v="10373.219999999999"/>
    <n v="2012.34"/>
    <n v="12385.56"/>
    <n v="10373.219999999999"/>
    <n v="2012.34"/>
    <n v="12385.56"/>
  </r>
  <r>
    <s v="IND"/>
    <s v="Qualiac"/>
    <x v="0"/>
    <s v="CNT000000000188  GECAP"/>
    <s v="GE Capital"/>
    <x v="0"/>
    <x v="49"/>
    <x v="49"/>
    <x v="49"/>
    <x v="49"/>
    <x v="49"/>
    <x v="0"/>
    <x v="0"/>
    <n v="10460.620000000001"/>
    <n v="1924.95"/>
    <n v="12385.56"/>
    <n v="10460.620000000001"/>
    <n v="1924.95"/>
    <n v="12385.56"/>
  </r>
  <r>
    <s v="IND"/>
    <s v="Qualiac"/>
    <x v="0"/>
    <s v="CNT000000000188  GECAP"/>
    <s v="GE Capital"/>
    <x v="0"/>
    <x v="50"/>
    <x v="50"/>
    <x v="50"/>
    <x v="50"/>
    <x v="50"/>
    <x v="0"/>
    <x v="0"/>
    <n v="10548.75"/>
    <n v="1836.82"/>
    <n v="12385.56"/>
    <n v="10548.75"/>
    <n v="1836.82"/>
    <n v="12385.56"/>
  </r>
  <r>
    <s v="IND"/>
    <s v="Qualiac"/>
    <x v="0"/>
    <s v="CNT000000000188  GECAP"/>
    <s v="GE Capital"/>
    <x v="0"/>
    <x v="51"/>
    <x v="51"/>
    <x v="51"/>
    <x v="51"/>
    <x v="51"/>
    <x v="0"/>
    <x v="0"/>
    <n v="10637.62"/>
    <n v="1747.94"/>
    <n v="12385.56"/>
    <n v="10637.62"/>
    <n v="1747.94"/>
    <n v="12385.56"/>
  </r>
  <r>
    <s v="IND"/>
    <s v="Qualiac"/>
    <x v="0"/>
    <s v="CNT000000000188  GECAP"/>
    <s v="GE Capital"/>
    <x v="0"/>
    <x v="52"/>
    <x v="52"/>
    <x v="52"/>
    <x v="52"/>
    <x v="52"/>
    <x v="0"/>
    <x v="0"/>
    <n v="10727.24"/>
    <n v="1658.32"/>
    <n v="12385.56"/>
    <n v="10727.24"/>
    <n v="1658.32"/>
    <n v="12385.56"/>
  </r>
  <r>
    <s v="IND"/>
    <s v="Qualiac"/>
    <x v="0"/>
    <s v="CNT000000000188  GECAP"/>
    <s v="GE Capital"/>
    <x v="0"/>
    <x v="53"/>
    <x v="53"/>
    <x v="53"/>
    <x v="53"/>
    <x v="53"/>
    <x v="0"/>
    <x v="0"/>
    <n v="10817.62"/>
    <n v="1567.94"/>
    <n v="12385.56"/>
    <n v="10817.62"/>
    <n v="1567.94"/>
    <n v="12385.56"/>
  </r>
  <r>
    <s v="IND"/>
    <s v="Qualiac"/>
    <x v="0"/>
    <s v="CNT000000000188  GECAP"/>
    <s v="GE Capital"/>
    <x v="0"/>
    <x v="54"/>
    <x v="54"/>
    <x v="54"/>
    <x v="54"/>
    <x v="54"/>
    <x v="0"/>
    <x v="0"/>
    <n v="10908.76"/>
    <n v="1476.81"/>
    <n v="12385.56"/>
    <n v="10908.76"/>
    <n v="1476.81"/>
    <n v="12385.56"/>
  </r>
  <r>
    <s v="IND"/>
    <s v="Qualiac"/>
    <x v="0"/>
    <s v="CNT000000000188  GECAP"/>
    <s v="GE Capital"/>
    <x v="0"/>
    <x v="55"/>
    <x v="55"/>
    <x v="55"/>
    <x v="55"/>
    <x v="55"/>
    <x v="0"/>
    <x v="0"/>
    <n v="11000.67"/>
    <n v="1384.9"/>
    <n v="12385.56"/>
    <n v="11000.67"/>
    <n v="1384.9"/>
    <n v="12385.56"/>
  </r>
  <r>
    <s v="IND"/>
    <s v="Qualiac"/>
    <x v="0"/>
    <s v="CNT000000000188  GECAP"/>
    <s v="GE Capital"/>
    <x v="0"/>
    <x v="56"/>
    <x v="56"/>
    <x v="56"/>
    <x v="56"/>
    <x v="56"/>
    <x v="0"/>
    <x v="0"/>
    <n v="11093.35"/>
    <n v="1292.22"/>
    <n v="12385.56"/>
    <n v="11093.35"/>
    <n v="1292.22"/>
    <n v="12385.56"/>
  </r>
  <r>
    <s v="IND"/>
    <s v="Qualiac"/>
    <x v="0"/>
    <s v="CNT000000000188  GECAP"/>
    <s v="GE Capital"/>
    <x v="0"/>
    <x v="57"/>
    <x v="57"/>
    <x v="57"/>
    <x v="57"/>
    <x v="57"/>
    <x v="0"/>
    <x v="0"/>
    <n v="11186.81"/>
    <n v="1198.76"/>
    <n v="12385.56"/>
    <n v="11186.81"/>
    <n v="1198.76"/>
    <n v="12385.56"/>
  </r>
  <r>
    <s v="IND"/>
    <s v="Qualiac"/>
    <x v="0"/>
    <s v="CNT000000000188  GECAP"/>
    <s v="GE Capital"/>
    <x v="0"/>
    <x v="58"/>
    <x v="58"/>
    <x v="58"/>
    <x v="58"/>
    <x v="58"/>
    <x v="0"/>
    <x v="0"/>
    <n v="11281.06"/>
    <n v="1104.51"/>
    <n v="12385.56"/>
    <n v="11281.06"/>
    <n v="1104.51"/>
    <n v="12385.56"/>
  </r>
  <r>
    <s v="IND"/>
    <s v="Qualiac"/>
    <x v="0"/>
    <s v="CNT000000000188  GECAP"/>
    <s v="GE Capital"/>
    <x v="0"/>
    <x v="59"/>
    <x v="59"/>
    <x v="59"/>
    <x v="59"/>
    <x v="59"/>
    <x v="0"/>
    <x v="0"/>
    <n v="11376.1"/>
    <n v="1009.46"/>
    <n v="12385.56"/>
    <n v="11376.1"/>
    <n v="1009.46"/>
    <n v="12385.56"/>
  </r>
  <r>
    <s v="IND"/>
    <s v="Qualiac"/>
    <x v="0"/>
    <s v="CNT000000000188  GECAP"/>
    <s v="GE Capital"/>
    <x v="0"/>
    <x v="60"/>
    <x v="60"/>
    <x v="60"/>
    <x v="60"/>
    <x v="60"/>
    <x v="0"/>
    <x v="0"/>
    <n v="11471.94"/>
    <n v="913.62"/>
    <n v="12385.56"/>
    <n v="11471.94"/>
    <n v="913.62"/>
    <n v="12385.56"/>
  </r>
  <r>
    <s v="IND"/>
    <s v="Qualiac"/>
    <x v="0"/>
    <s v="CNT000000000188  GECAP"/>
    <s v="GE Capital"/>
    <x v="0"/>
    <x v="61"/>
    <x v="61"/>
    <x v="61"/>
    <x v="61"/>
    <x v="61"/>
    <x v="0"/>
    <x v="0"/>
    <n v="11568.59"/>
    <n v="816.97"/>
    <n v="12385.56"/>
    <n v="11568.59"/>
    <n v="816.97"/>
    <n v="12385.56"/>
  </r>
  <r>
    <s v="IND"/>
    <s v="Qualiac"/>
    <x v="0"/>
    <s v="CNT000000000188  GECAP"/>
    <s v="GE Capital"/>
    <x v="0"/>
    <x v="62"/>
    <x v="62"/>
    <x v="62"/>
    <x v="62"/>
    <x v="62"/>
    <x v="0"/>
    <x v="0"/>
    <n v="11666.06"/>
    <n v="719.5"/>
    <n v="12385.56"/>
    <n v="11666.06"/>
    <n v="719.5"/>
    <n v="12385.56"/>
  </r>
  <r>
    <s v="IND"/>
    <s v="Qualiac"/>
    <x v="0"/>
    <s v="CNT000000000188  GECAP"/>
    <s v="GE Capital"/>
    <x v="0"/>
    <x v="63"/>
    <x v="63"/>
    <x v="63"/>
    <x v="63"/>
    <x v="63"/>
    <x v="0"/>
    <x v="0"/>
    <n v="11764.35"/>
    <n v="621.22"/>
    <n v="12385.56"/>
    <n v="11764.35"/>
    <n v="621.22"/>
    <n v="12385.56"/>
  </r>
  <r>
    <s v="IND"/>
    <s v="Qualiac"/>
    <x v="0"/>
    <s v="CNT000000000188  GECAP"/>
    <s v="GE Capital"/>
    <x v="0"/>
    <x v="64"/>
    <x v="64"/>
    <x v="64"/>
    <x v="64"/>
    <x v="64"/>
    <x v="0"/>
    <x v="0"/>
    <n v="11863.46"/>
    <n v="522.1"/>
    <n v="12385.56"/>
    <n v="11863.46"/>
    <n v="522.1"/>
    <n v="12385.56"/>
  </r>
  <r>
    <s v="IND"/>
    <s v="Qualiac"/>
    <x v="0"/>
    <s v="CNT000000000188  GECAP"/>
    <s v="GE Capital"/>
    <x v="0"/>
    <x v="65"/>
    <x v="65"/>
    <x v="65"/>
    <x v="65"/>
    <x v="65"/>
    <x v="0"/>
    <x v="0"/>
    <n v="11963.41"/>
    <n v="422.15"/>
    <n v="12385.56"/>
    <n v="11963.41"/>
    <n v="422.15"/>
    <n v="12385.56"/>
  </r>
  <r>
    <s v="IND"/>
    <s v="Qualiac"/>
    <x v="0"/>
    <s v="CNT000000000188  GECAP"/>
    <s v="GE Capital"/>
    <x v="0"/>
    <x v="66"/>
    <x v="66"/>
    <x v="66"/>
    <x v="66"/>
    <x v="66"/>
    <x v="0"/>
    <x v="0"/>
    <n v="12064.2"/>
    <n v="321.36"/>
    <n v="12385.56"/>
    <n v="12064.2"/>
    <n v="321.36"/>
    <n v="12385.56"/>
  </r>
  <r>
    <s v="IND"/>
    <s v="Qualiac"/>
    <x v="0"/>
    <s v="CNT000000000188  GECAP"/>
    <s v="GE Capital"/>
    <x v="0"/>
    <x v="67"/>
    <x v="67"/>
    <x v="67"/>
    <x v="67"/>
    <x v="67"/>
    <x v="0"/>
    <x v="0"/>
    <n v="12165.84"/>
    <n v="219.72"/>
    <n v="12385.56"/>
    <n v="12165.84"/>
    <n v="219.72"/>
    <n v="12385.56"/>
  </r>
  <r>
    <s v="IND"/>
    <s v="Qualiac"/>
    <x v="0"/>
    <s v="CNT000000000188  GECAP"/>
    <s v="GE Capital"/>
    <x v="0"/>
    <x v="68"/>
    <x v="68"/>
    <x v="68"/>
    <x v="68"/>
    <x v="68"/>
    <x v="0"/>
    <x v="0"/>
    <n v="12268.34"/>
    <n v="117.22"/>
    <n v="12385.56"/>
    <n v="12268.34"/>
    <n v="117.22"/>
    <n v="12385.56"/>
  </r>
  <r>
    <s v="IND"/>
    <s v="Qualiac"/>
    <x v="0"/>
    <s v="CNT000000000189  GECAP"/>
    <s v="GE Capital"/>
    <x v="1"/>
    <x v="0"/>
    <x v="0"/>
    <x v="0"/>
    <x v="0"/>
    <x v="0"/>
    <x v="0"/>
    <x v="0"/>
    <n v="6934.59"/>
    <n v="5450.98"/>
    <n v="12385.56"/>
    <n v="6934.59"/>
    <n v="5450.98"/>
    <n v="12385.56"/>
  </r>
  <r>
    <s v="IND"/>
    <s v="Qualiac"/>
    <x v="0"/>
    <s v="CNT000000000189  GECAP"/>
    <s v="GE Capital"/>
    <x v="1"/>
    <x v="1"/>
    <x v="1"/>
    <x v="1"/>
    <x v="1"/>
    <x v="1"/>
    <x v="0"/>
    <x v="0"/>
    <n v="6993.01"/>
    <n v="5392.55"/>
    <n v="12385.56"/>
    <n v="6993.01"/>
    <n v="5392.55"/>
    <n v="12385.56"/>
  </r>
  <r>
    <s v="IND"/>
    <s v="Qualiac"/>
    <x v="0"/>
    <s v="CNT000000000189  GECAP"/>
    <s v="GE Capital"/>
    <x v="1"/>
    <x v="2"/>
    <x v="2"/>
    <x v="2"/>
    <x v="2"/>
    <x v="2"/>
    <x v="0"/>
    <x v="0"/>
    <n v="7051.93"/>
    <n v="5333.63"/>
    <n v="12385.56"/>
    <n v="7051.93"/>
    <n v="5333.63"/>
    <n v="12385.56"/>
  </r>
  <r>
    <s v="IND"/>
    <s v="Qualiac"/>
    <x v="0"/>
    <s v="CNT000000000189  GECAP"/>
    <s v="GE Capital"/>
    <x v="1"/>
    <x v="3"/>
    <x v="3"/>
    <x v="3"/>
    <x v="3"/>
    <x v="3"/>
    <x v="0"/>
    <x v="0"/>
    <n v="7111.34"/>
    <n v="5274.22"/>
    <n v="12385.56"/>
    <n v="7111.34"/>
    <n v="5274.22"/>
    <n v="12385.56"/>
  </r>
  <r>
    <s v="IND"/>
    <s v="Qualiac"/>
    <x v="0"/>
    <s v="CNT000000000189  GECAP"/>
    <s v="GE Capital"/>
    <x v="1"/>
    <x v="4"/>
    <x v="4"/>
    <x v="4"/>
    <x v="4"/>
    <x v="4"/>
    <x v="0"/>
    <x v="0"/>
    <n v="7171.26"/>
    <n v="5214.3100000000004"/>
    <n v="12385.56"/>
    <n v="7171.26"/>
    <n v="5214.3100000000004"/>
    <n v="12385.56"/>
  </r>
  <r>
    <s v="IND"/>
    <s v="Qualiac"/>
    <x v="0"/>
    <s v="CNT000000000189  GECAP"/>
    <s v="GE Capital"/>
    <x v="1"/>
    <x v="5"/>
    <x v="5"/>
    <x v="5"/>
    <x v="5"/>
    <x v="5"/>
    <x v="0"/>
    <x v="0"/>
    <n v="7231.67"/>
    <n v="5153.8900000000003"/>
    <n v="12385.56"/>
    <n v="7231.67"/>
    <n v="5153.8900000000003"/>
    <n v="12385.56"/>
  </r>
  <r>
    <s v="IND"/>
    <s v="Qualiac"/>
    <x v="0"/>
    <s v="CNT000000000189  GECAP"/>
    <s v="GE Capital"/>
    <x v="1"/>
    <x v="6"/>
    <x v="6"/>
    <x v="6"/>
    <x v="6"/>
    <x v="6"/>
    <x v="0"/>
    <x v="0"/>
    <n v="7292.6"/>
    <n v="5092.96"/>
    <n v="12385.56"/>
    <n v="7292.6"/>
    <n v="5092.96"/>
    <n v="12385.56"/>
  </r>
  <r>
    <s v="IND"/>
    <s v="Qualiac"/>
    <x v="0"/>
    <s v="CNT000000000189  GECAP"/>
    <s v="GE Capital"/>
    <x v="1"/>
    <x v="7"/>
    <x v="7"/>
    <x v="7"/>
    <x v="7"/>
    <x v="7"/>
    <x v="0"/>
    <x v="0"/>
    <n v="7354.04"/>
    <n v="5031.5200000000004"/>
    <n v="12385.56"/>
    <n v="7354.04"/>
    <n v="5031.5200000000004"/>
    <n v="12385.56"/>
  </r>
  <r>
    <s v="IND"/>
    <s v="Qualiac"/>
    <x v="0"/>
    <s v="CNT000000000189  GECAP"/>
    <s v="GE Capital"/>
    <x v="1"/>
    <x v="8"/>
    <x v="8"/>
    <x v="8"/>
    <x v="8"/>
    <x v="8"/>
    <x v="0"/>
    <x v="0"/>
    <n v="7416"/>
    <n v="4969.57"/>
    <n v="12385.56"/>
    <n v="7416"/>
    <n v="4969.57"/>
    <n v="12385.56"/>
  </r>
  <r>
    <s v="IND"/>
    <s v="Qualiac"/>
    <x v="0"/>
    <s v="CNT000000000189  GECAP"/>
    <s v="GE Capital"/>
    <x v="1"/>
    <x v="9"/>
    <x v="9"/>
    <x v="9"/>
    <x v="9"/>
    <x v="9"/>
    <x v="0"/>
    <x v="0"/>
    <n v="7478.48"/>
    <n v="4907.09"/>
    <n v="12385.56"/>
    <n v="7478.48"/>
    <n v="4907.09"/>
    <n v="12385.56"/>
  </r>
  <r>
    <s v="IND"/>
    <s v="Qualiac"/>
    <x v="0"/>
    <s v="CNT000000000189  GECAP"/>
    <s v="GE Capital"/>
    <x v="1"/>
    <x v="10"/>
    <x v="10"/>
    <x v="10"/>
    <x v="10"/>
    <x v="10"/>
    <x v="0"/>
    <x v="0"/>
    <n v="7541.48"/>
    <n v="4844.08"/>
    <n v="12385.56"/>
    <n v="7541.48"/>
    <n v="4844.08"/>
    <n v="12385.56"/>
  </r>
  <r>
    <s v="IND"/>
    <s v="Qualiac"/>
    <x v="0"/>
    <s v="CNT000000000189  GECAP"/>
    <s v="GE Capital"/>
    <x v="1"/>
    <x v="11"/>
    <x v="11"/>
    <x v="11"/>
    <x v="11"/>
    <x v="11"/>
    <x v="0"/>
    <x v="0"/>
    <n v="7605.02"/>
    <n v="4780.54"/>
    <n v="12385.56"/>
    <n v="7605.02"/>
    <n v="4780.54"/>
    <n v="12385.56"/>
  </r>
  <r>
    <s v="IND"/>
    <s v="Qualiac"/>
    <x v="0"/>
    <s v="CNT000000000189  GECAP"/>
    <s v="GE Capital"/>
    <x v="1"/>
    <x v="12"/>
    <x v="12"/>
    <x v="12"/>
    <x v="12"/>
    <x v="12"/>
    <x v="0"/>
    <x v="0"/>
    <n v="7669.09"/>
    <n v="4716.47"/>
    <n v="12385.56"/>
    <n v="7669.09"/>
    <n v="4716.47"/>
    <n v="12385.56"/>
  </r>
  <r>
    <s v="IND"/>
    <s v="Qualiac"/>
    <x v="0"/>
    <s v="CNT000000000189  GECAP"/>
    <s v="GE Capital"/>
    <x v="1"/>
    <x v="13"/>
    <x v="13"/>
    <x v="13"/>
    <x v="13"/>
    <x v="13"/>
    <x v="0"/>
    <x v="0"/>
    <n v="7733.71"/>
    <n v="4651.8599999999997"/>
    <n v="12385.56"/>
    <n v="7733.71"/>
    <n v="4651.8599999999997"/>
    <n v="12385.56"/>
  </r>
  <r>
    <s v="IND"/>
    <s v="Qualiac"/>
    <x v="0"/>
    <s v="CNT000000000189  GECAP"/>
    <s v="GE Capital"/>
    <x v="1"/>
    <x v="14"/>
    <x v="14"/>
    <x v="14"/>
    <x v="14"/>
    <x v="14"/>
    <x v="0"/>
    <x v="0"/>
    <n v="7798.86"/>
    <n v="4586.7"/>
    <n v="12385.56"/>
    <n v="7798.86"/>
    <n v="4586.7"/>
    <n v="12385.56"/>
  </r>
  <r>
    <s v="IND"/>
    <s v="Qualiac"/>
    <x v="0"/>
    <s v="CNT000000000189  GECAP"/>
    <s v="GE Capital"/>
    <x v="1"/>
    <x v="15"/>
    <x v="15"/>
    <x v="15"/>
    <x v="15"/>
    <x v="15"/>
    <x v="0"/>
    <x v="0"/>
    <n v="7864.57"/>
    <n v="4521"/>
    <n v="12385.56"/>
    <n v="7864.57"/>
    <n v="4521"/>
    <n v="12385.56"/>
  </r>
  <r>
    <s v="IND"/>
    <s v="Qualiac"/>
    <x v="0"/>
    <s v="CNT000000000189  GECAP"/>
    <s v="GE Capital"/>
    <x v="1"/>
    <x v="16"/>
    <x v="16"/>
    <x v="16"/>
    <x v="16"/>
    <x v="16"/>
    <x v="0"/>
    <x v="0"/>
    <n v="7930.83"/>
    <n v="4454.74"/>
    <n v="12385.56"/>
    <n v="7930.83"/>
    <n v="4454.74"/>
    <n v="12385.56"/>
  </r>
  <r>
    <s v="IND"/>
    <s v="Qualiac"/>
    <x v="0"/>
    <s v="CNT000000000189  GECAP"/>
    <s v="GE Capital"/>
    <x v="1"/>
    <x v="17"/>
    <x v="17"/>
    <x v="17"/>
    <x v="17"/>
    <x v="17"/>
    <x v="0"/>
    <x v="0"/>
    <n v="7997.64"/>
    <n v="4387.92"/>
    <n v="12385.56"/>
    <n v="7997.64"/>
    <n v="4387.92"/>
    <n v="12385.56"/>
  </r>
  <r>
    <s v="IND"/>
    <s v="Qualiac"/>
    <x v="0"/>
    <s v="CNT000000000189  GECAP"/>
    <s v="GE Capital"/>
    <x v="1"/>
    <x v="18"/>
    <x v="18"/>
    <x v="18"/>
    <x v="18"/>
    <x v="18"/>
    <x v="0"/>
    <x v="0"/>
    <n v="8065.02"/>
    <n v="4320.54"/>
    <n v="12385.56"/>
    <n v="8065.02"/>
    <n v="4320.54"/>
    <n v="12385.56"/>
  </r>
  <r>
    <s v="IND"/>
    <s v="Qualiac"/>
    <x v="0"/>
    <s v="CNT000000000189  GECAP"/>
    <s v="GE Capital"/>
    <x v="1"/>
    <x v="19"/>
    <x v="19"/>
    <x v="19"/>
    <x v="19"/>
    <x v="19"/>
    <x v="0"/>
    <x v="0"/>
    <n v="8132.97"/>
    <n v="4252.59"/>
    <n v="12385.56"/>
    <n v="8132.97"/>
    <n v="4252.59"/>
    <n v="12385.56"/>
  </r>
  <r>
    <s v="IND"/>
    <s v="Qualiac"/>
    <x v="0"/>
    <s v="CNT000000000189  GECAP"/>
    <s v="GE Capital"/>
    <x v="1"/>
    <x v="20"/>
    <x v="20"/>
    <x v="20"/>
    <x v="20"/>
    <x v="20"/>
    <x v="0"/>
    <x v="0"/>
    <n v="8201.49"/>
    <n v="4184.07"/>
    <n v="12385.56"/>
    <n v="8201.49"/>
    <n v="4184.07"/>
    <n v="12385.56"/>
  </r>
  <r>
    <s v="IND"/>
    <s v="Qualiac"/>
    <x v="0"/>
    <s v="CNT000000000189  GECAP"/>
    <s v="GE Capital"/>
    <x v="1"/>
    <x v="21"/>
    <x v="21"/>
    <x v="21"/>
    <x v="21"/>
    <x v="21"/>
    <x v="0"/>
    <x v="0"/>
    <n v="8270.59"/>
    <n v="4114.9799999999996"/>
    <n v="12385.56"/>
    <n v="8270.59"/>
    <n v="4114.9799999999996"/>
    <n v="12385.56"/>
  </r>
  <r>
    <s v="IND"/>
    <s v="Qualiac"/>
    <x v="0"/>
    <s v="CNT000000000189  GECAP"/>
    <s v="GE Capital"/>
    <x v="1"/>
    <x v="22"/>
    <x v="22"/>
    <x v="22"/>
    <x v="22"/>
    <x v="22"/>
    <x v="0"/>
    <x v="0"/>
    <n v="8340.27"/>
    <n v="4045.3"/>
    <n v="12385.56"/>
    <n v="8340.27"/>
    <n v="4045.3"/>
    <n v="12385.56"/>
  </r>
  <r>
    <s v="IND"/>
    <s v="Qualiac"/>
    <x v="0"/>
    <s v="CNT000000000189  GECAP"/>
    <s v="GE Capital"/>
    <x v="1"/>
    <x v="23"/>
    <x v="23"/>
    <x v="23"/>
    <x v="23"/>
    <x v="23"/>
    <x v="0"/>
    <x v="0"/>
    <n v="8410.5400000000009"/>
    <n v="3975.03"/>
    <n v="12385.56"/>
    <n v="8410.5400000000009"/>
    <n v="3975.03"/>
    <n v="12385.56"/>
  </r>
  <r>
    <s v="IND"/>
    <s v="Qualiac"/>
    <x v="0"/>
    <s v="CNT000000000189  GECAP"/>
    <s v="GE Capital"/>
    <x v="1"/>
    <x v="24"/>
    <x v="24"/>
    <x v="24"/>
    <x v="24"/>
    <x v="24"/>
    <x v="0"/>
    <x v="0"/>
    <n v="8481.39"/>
    <n v="3904.17"/>
    <n v="12385.56"/>
    <n v="8481.39"/>
    <n v="3904.17"/>
    <n v="12385.56"/>
  </r>
  <r>
    <s v="IND"/>
    <s v="Qualiac"/>
    <x v="0"/>
    <s v="CNT000000000189  GECAP"/>
    <s v="GE Capital"/>
    <x v="1"/>
    <x v="25"/>
    <x v="25"/>
    <x v="25"/>
    <x v="25"/>
    <x v="25"/>
    <x v="0"/>
    <x v="0"/>
    <n v="8552.85"/>
    <n v="3832.71"/>
    <n v="12385.56"/>
    <n v="8552.85"/>
    <n v="3832.71"/>
    <n v="12385.56"/>
  </r>
  <r>
    <s v="IND"/>
    <s v="Qualiac"/>
    <x v="0"/>
    <s v="CNT000000000189  GECAP"/>
    <s v="GE Capital"/>
    <x v="1"/>
    <x v="26"/>
    <x v="26"/>
    <x v="26"/>
    <x v="26"/>
    <x v="26"/>
    <x v="0"/>
    <x v="0"/>
    <n v="8624.91"/>
    <n v="3760.66"/>
    <n v="12385.56"/>
    <n v="8624.91"/>
    <n v="3760.66"/>
    <n v="12385.56"/>
  </r>
  <r>
    <s v="IND"/>
    <s v="Qualiac"/>
    <x v="0"/>
    <s v="CNT000000000189  GECAP"/>
    <s v="GE Capital"/>
    <x v="1"/>
    <x v="27"/>
    <x v="27"/>
    <x v="27"/>
    <x v="27"/>
    <x v="27"/>
    <x v="0"/>
    <x v="0"/>
    <n v="8697.57"/>
    <n v="3687.99"/>
    <n v="12385.56"/>
    <n v="8697.57"/>
    <n v="3687.99"/>
    <n v="12385.56"/>
  </r>
  <r>
    <s v="IND"/>
    <s v="Qualiac"/>
    <x v="0"/>
    <s v="CNT000000000189  GECAP"/>
    <s v="GE Capital"/>
    <x v="1"/>
    <x v="28"/>
    <x v="28"/>
    <x v="28"/>
    <x v="28"/>
    <x v="28"/>
    <x v="0"/>
    <x v="0"/>
    <n v="8770.85"/>
    <n v="3614.71"/>
    <n v="12385.56"/>
    <n v="8770.85"/>
    <n v="3614.71"/>
    <n v="12385.56"/>
  </r>
  <r>
    <s v="IND"/>
    <s v="Qualiac"/>
    <x v="0"/>
    <s v="CNT000000000189  GECAP"/>
    <s v="GE Capital"/>
    <x v="1"/>
    <x v="29"/>
    <x v="29"/>
    <x v="29"/>
    <x v="29"/>
    <x v="29"/>
    <x v="0"/>
    <x v="0"/>
    <n v="8844.74"/>
    <n v="3540.82"/>
    <n v="12385.56"/>
    <n v="8844.74"/>
    <n v="3540.82"/>
    <n v="12385.56"/>
  </r>
  <r>
    <s v="IND"/>
    <s v="Qualiac"/>
    <x v="0"/>
    <s v="CNT000000000189  GECAP"/>
    <s v="GE Capital"/>
    <x v="1"/>
    <x v="30"/>
    <x v="30"/>
    <x v="30"/>
    <x v="30"/>
    <x v="30"/>
    <x v="0"/>
    <x v="0"/>
    <n v="8919.26"/>
    <n v="3466.3"/>
    <n v="12385.56"/>
    <n v="8919.26"/>
    <n v="3466.3"/>
    <n v="12385.56"/>
  </r>
  <r>
    <s v="IND"/>
    <s v="Qualiac"/>
    <x v="0"/>
    <s v="CNT000000000189  GECAP"/>
    <s v="GE Capital"/>
    <x v="1"/>
    <x v="31"/>
    <x v="31"/>
    <x v="31"/>
    <x v="31"/>
    <x v="31"/>
    <x v="0"/>
    <x v="0"/>
    <n v="8994.41"/>
    <n v="3391.16"/>
    <n v="12385.56"/>
    <n v="8994.41"/>
    <n v="3391.16"/>
    <n v="12385.56"/>
  </r>
  <r>
    <s v="IND"/>
    <s v="Qualiac"/>
    <x v="0"/>
    <s v="CNT000000000189  GECAP"/>
    <s v="GE Capital"/>
    <x v="1"/>
    <x v="32"/>
    <x v="32"/>
    <x v="32"/>
    <x v="32"/>
    <x v="32"/>
    <x v="0"/>
    <x v="0"/>
    <n v="9070.18"/>
    <n v="3315.38"/>
    <n v="12385.56"/>
    <n v="9070.18"/>
    <n v="3315.38"/>
    <n v="12385.56"/>
  </r>
  <r>
    <s v="IND"/>
    <s v="Qualiac"/>
    <x v="0"/>
    <s v="CNT000000000189  GECAP"/>
    <s v="GE Capital"/>
    <x v="1"/>
    <x v="33"/>
    <x v="33"/>
    <x v="33"/>
    <x v="33"/>
    <x v="33"/>
    <x v="0"/>
    <x v="0"/>
    <n v="9146.6"/>
    <n v="3238.96"/>
    <n v="12385.56"/>
    <n v="9146.6"/>
    <n v="3238.96"/>
    <n v="12385.56"/>
  </r>
  <r>
    <s v="IND"/>
    <s v="Qualiac"/>
    <x v="0"/>
    <s v="CNT000000000189  GECAP"/>
    <s v="GE Capital"/>
    <x v="1"/>
    <x v="34"/>
    <x v="34"/>
    <x v="34"/>
    <x v="34"/>
    <x v="34"/>
    <x v="0"/>
    <x v="0"/>
    <n v="9223.66"/>
    <n v="3161.9"/>
    <n v="12385.56"/>
    <n v="9223.66"/>
    <n v="3161.9"/>
    <n v="12385.56"/>
  </r>
  <r>
    <s v="IND"/>
    <s v="Qualiac"/>
    <x v="0"/>
    <s v="CNT000000000189  GECAP"/>
    <s v="GE Capital"/>
    <x v="1"/>
    <x v="35"/>
    <x v="35"/>
    <x v="35"/>
    <x v="35"/>
    <x v="35"/>
    <x v="0"/>
    <x v="0"/>
    <n v="9301.3700000000008"/>
    <n v="3084.2"/>
    <n v="12385.56"/>
    <n v="9301.3700000000008"/>
    <n v="3084.2"/>
    <n v="12385.56"/>
  </r>
  <r>
    <s v="IND"/>
    <s v="Qualiac"/>
    <x v="0"/>
    <s v="CNT000000000189  GECAP"/>
    <s v="GE Capital"/>
    <x v="1"/>
    <x v="36"/>
    <x v="36"/>
    <x v="36"/>
    <x v="36"/>
    <x v="36"/>
    <x v="0"/>
    <x v="0"/>
    <n v="9379.73"/>
    <n v="3005.83"/>
    <n v="12385.56"/>
    <n v="9379.73"/>
    <n v="3005.83"/>
    <n v="12385.56"/>
  </r>
  <r>
    <s v="IND"/>
    <s v="Qualiac"/>
    <x v="0"/>
    <s v="CNT000000000189  GECAP"/>
    <s v="GE Capital"/>
    <x v="1"/>
    <x v="37"/>
    <x v="37"/>
    <x v="37"/>
    <x v="37"/>
    <x v="37"/>
    <x v="0"/>
    <x v="0"/>
    <n v="9458.76"/>
    <n v="2926.81"/>
    <n v="12385.56"/>
    <n v="9458.76"/>
    <n v="2926.81"/>
    <n v="12385.56"/>
  </r>
  <r>
    <s v="IND"/>
    <s v="Qualiac"/>
    <x v="0"/>
    <s v="CNT000000000189  GECAP"/>
    <s v="GE Capital"/>
    <x v="1"/>
    <x v="38"/>
    <x v="38"/>
    <x v="38"/>
    <x v="38"/>
    <x v="38"/>
    <x v="0"/>
    <x v="0"/>
    <n v="9538.4500000000007"/>
    <n v="2847.12"/>
    <n v="12385.56"/>
    <n v="9538.4500000000007"/>
    <n v="2847.12"/>
    <n v="12385.56"/>
  </r>
  <r>
    <s v="IND"/>
    <s v="Qualiac"/>
    <x v="0"/>
    <s v="CNT000000000189  GECAP"/>
    <s v="GE Capital"/>
    <x v="1"/>
    <x v="39"/>
    <x v="39"/>
    <x v="39"/>
    <x v="39"/>
    <x v="39"/>
    <x v="0"/>
    <x v="0"/>
    <n v="9618.81"/>
    <n v="2766.76"/>
    <n v="12385.56"/>
    <n v="9618.81"/>
    <n v="2766.76"/>
    <n v="12385.56"/>
  </r>
  <r>
    <s v="IND"/>
    <s v="Qualiac"/>
    <x v="0"/>
    <s v="CNT000000000189  GECAP"/>
    <s v="GE Capital"/>
    <x v="1"/>
    <x v="40"/>
    <x v="40"/>
    <x v="40"/>
    <x v="40"/>
    <x v="40"/>
    <x v="0"/>
    <x v="0"/>
    <n v="9699.85"/>
    <n v="2685.72"/>
    <n v="12385.56"/>
    <n v="9699.85"/>
    <n v="2685.72"/>
    <n v="12385.56"/>
  </r>
  <r>
    <s v="IND"/>
    <s v="Qualiac"/>
    <x v="0"/>
    <s v="CNT000000000189  GECAP"/>
    <s v="GE Capital"/>
    <x v="1"/>
    <x v="41"/>
    <x v="41"/>
    <x v="41"/>
    <x v="41"/>
    <x v="41"/>
    <x v="0"/>
    <x v="0"/>
    <n v="9781.57"/>
    <n v="2604"/>
    <n v="12385.56"/>
    <n v="9781.57"/>
    <n v="2604"/>
    <n v="12385.56"/>
  </r>
  <r>
    <s v="IND"/>
    <s v="Qualiac"/>
    <x v="0"/>
    <s v="CNT000000000189  GECAP"/>
    <s v="GE Capital"/>
    <x v="1"/>
    <x v="42"/>
    <x v="42"/>
    <x v="42"/>
    <x v="42"/>
    <x v="42"/>
    <x v="0"/>
    <x v="0"/>
    <n v="9863.98"/>
    <n v="2521.59"/>
    <n v="12385.56"/>
    <n v="9863.98"/>
    <n v="2521.59"/>
    <n v="12385.56"/>
  </r>
  <r>
    <s v="IND"/>
    <s v="Qualiac"/>
    <x v="0"/>
    <s v="CNT000000000189  GECAP"/>
    <s v="GE Capital"/>
    <x v="1"/>
    <x v="43"/>
    <x v="43"/>
    <x v="43"/>
    <x v="43"/>
    <x v="43"/>
    <x v="0"/>
    <x v="0"/>
    <n v="9947.08"/>
    <n v="2438.48"/>
    <n v="12385.56"/>
    <n v="9947.08"/>
    <n v="2438.48"/>
    <n v="12385.56"/>
  </r>
  <r>
    <s v="IND"/>
    <s v="Qualiac"/>
    <x v="0"/>
    <s v="CNT000000000189  GECAP"/>
    <s v="GE Capital"/>
    <x v="1"/>
    <x v="44"/>
    <x v="44"/>
    <x v="44"/>
    <x v="44"/>
    <x v="44"/>
    <x v="0"/>
    <x v="0"/>
    <n v="10030.89"/>
    <n v="2354.6799999999998"/>
    <n v="12385.56"/>
    <n v="10030.89"/>
    <n v="2354.6799999999998"/>
    <n v="12385.56"/>
  </r>
  <r>
    <s v="IND"/>
    <s v="Qualiac"/>
    <x v="0"/>
    <s v="CNT000000000189  GECAP"/>
    <s v="GE Capital"/>
    <x v="1"/>
    <x v="45"/>
    <x v="45"/>
    <x v="45"/>
    <x v="45"/>
    <x v="45"/>
    <x v="0"/>
    <x v="0"/>
    <n v="10115.4"/>
    <n v="2270.17"/>
    <n v="12385.56"/>
    <n v="10115.4"/>
    <n v="2270.17"/>
    <n v="12385.56"/>
  </r>
  <r>
    <s v="IND"/>
    <s v="Qualiac"/>
    <x v="0"/>
    <s v="CNT000000000189  GECAP"/>
    <s v="GE Capital"/>
    <x v="1"/>
    <x v="46"/>
    <x v="46"/>
    <x v="46"/>
    <x v="46"/>
    <x v="46"/>
    <x v="0"/>
    <x v="0"/>
    <n v="10200.620000000001"/>
    <n v="2184.9499999999998"/>
    <n v="12385.56"/>
    <n v="10200.620000000001"/>
    <n v="2184.9499999999998"/>
    <n v="12385.56"/>
  </r>
  <r>
    <s v="IND"/>
    <s v="Qualiac"/>
    <x v="0"/>
    <s v="CNT000000000189  GECAP"/>
    <s v="GE Capital"/>
    <x v="1"/>
    <x v="47"/>
    <x v="47"/>
    <x v="47"/>
    <x v="47"/>
    <x v="47"/>
    <x v="0"/>
    <x v="0"/>
    <n v="10286.56"/>
    <n v="2099.0100000000002"/>
    <n v="12385.56"/>
    <n v="10286.56"/>
    <n v="2099.0100000000002"/>
    <n v="12385.56"/>
  </r>
  <r>
    <s v="IND"/>
    <s v="Qualiac"/>
    <x v="0"/>
    <s v="CNT000000000189  GECAP"/>
    <s v="GE Capital"/>
    <x v="1"/>
    <x v="48"/>
    <x v="48"/>
    <x v="48"/>
    <x v="48"/>
    <x v="48"/>
    <x v="0"/>
    <x v="0"/>
    <n v="10373.219999999999"/>
    <n v="2012.34"/>
    <n v="12385.56"/>
    <n v="10373.219999999999"/>
    <n v="2012.34"/>
    <n v="12385.56"/>
  </r>
  <r>
    <s v="IND"/>
    <s v="Qualiac"/>
    <x v="0"/>
    <s v="CNT000000000189  GECAP"/>
    <s v="GE Capital"/>
    <x v="1"/>
    <x v="49"/>
    <x v="49"/>
    <x v="49"/>
    <x v="49"/>
    <x v="49"/>
    <x v="0"/>
    <x v="0"/>
    <n v="10460.620000000001"/>
    <n v="1924.95"/>
    <n v="12385.56"/>
    <n v="10460.620000000001"/>
    <n v="1924.95"/>
    <n v="12385.56"/>
  </r>
  <r>
    <s v="IND"/>
    <s v="Qualiac"/>
    <x v="0"/>
    <s v="CNT000000000189  GECAP"/>
    <s v="GE Capital"/>
    <x v="1"/>
    <x v="50"/>
    <x v="50"/>
    <x v="50"/>
    <x v="50"/>
    <x v="50"/>
    <x v="0"/>
    <x v="0"/>
    <n v="10548.75"/>
    <n v="1836.82"/>
    <n v="12385.56"/>
    <n v="10548.75"/>
    <n v="1836.82"/>
    <n v="12385.56"/>
  </r>
  <r>
    <s v="IND"/>
    <s v="Qualiac"/>
    <x v="0"/>
    <s v="CNT000000000189  GECAP"/>
    <s v="GE Capital"/>
    <x v="1"/>
    <x v="51"/>
    <x v="51"/>
    <x v="51"/>
    <x v="51"/>
    <x v="51"/>
    <x v="0"/>
    <x v="0"/>
    <n v="10637.62"/>
    <n v="1747.94"/>
    <n v="12385.56"/>
    <n v="10637.62"/>
    <n v="1747.94"/>
    <n v="12385.56"/>
  </r>
  <r>
    <s v="IND"/>
    <s v="Qualiac"/>
    <x v="0"/>
    <s v="CNT000000000189  GECAP"/>
    <s v="GE Capital"/>
    <x v="1"/>
    <x v="52"/>
    <x v="52"/>
    <x v="52"/>
    <x v="52"/>
    <x v="52"/>
    <x v="0"/>
    <x v="0"/>
    <n v="10727.24"/>
    <n v="1658.32"/>
    <n v="12385.56"/>
    <n v="10727.24"/>
    <n v="1658.32"/>
    <n v="12385.56"/>
  </r>
  <r>
    <s v="IND"/>
    <s v="Qualiac"/>
    <x v="0"/>
    <s v="CNT000000000189  GECAP"/>
    <s v="GE Capital"/>
    <x v="1"/>
    <x v="53"/>
    <x v="53"/>
    <x v="53"/>
    <x v="53"/>
    <x v="53"/>
    <x v="0"/>
    <x v="0"/>
    <n v="10817.62"/>
    <n v="1567.94"/>
    <n v="12385.56"/>
    <n v="10817.62"/>
    <n v="1567.94"/>
    <n v="12385.56"/>
  </r>
  <r>
    <s v="IND"/>
    <s v="Qualiac"/>
    <x v="0"/>
    <s v="CNT000000000189  GECAP"/>
    <s v="GE Capital"/>
    <x v="1"/>
    <x v="54"/>
    <x v="54"/>
    <x v="54"/>
    <x v="54"/>
    <x v="54"/>
    <x v="0"/>
    <x v="0"/>
    <n v="10908.76"/>
    <n v="1476.81"/>
    <n v="12385.56"/>
    <n v="10908.76"/>
    <n v="1476.81"/>
    <n v="12385.56"/>
  </r>
  <r>
    <s v="IND"/>
    <s v="Qualiac"/>
    <x v="0"/>
    <s v="CNT000000000189  GECAP"/>
    <s v="GE Capital"/>
    <x v="1"/>
    <x v="55"/>
    <x v="55"/>
    <x v="55"/>
    <x v="55"/>
    <x v="55"/>
    <x v="0"/>
    <x v="0"/>
    <n v="11000.67"/>
    <n v="1384.9"/>
    <n v="12385.56"/>
    <n v="11000.67"/>
    <n v="1384.9"/>
    <n v="12385.56"/>
  </r>
  <r>
    <s v="IND"/>
    <s v="Qualiac"/>
    <x v="0"/>
    <s v="CNT000000000189  GECAP"/>
    <s v="GE Capital"/>
    <x v="1"/>
    <x v="56"/>
    <x v="56"/>
    <x v="56"/>
    <x v="56"/>
    <x v="56"/>
    <x v="0"/>
    <x v="0"/>
    <n v="11093.35"/>
    <n v="1292.22"/>
    <n v="12385.56"/>
    <n v="11093.35"/>
    <n v="1292.22"/>
    <n v="12385.56"/>
  </r>
  <r>
    <s v="IND"/>
    <s v="Qualiac"/>
    <x v="0"/>
    <s v="CNT000000000189  GECAP"/>
    <s v="GE Capital"/>
    <x v="1"/>
    <x v="57"/>
    <x v="57"/>
    <x v="57"/>
    <x v="57"/>
    <x v="57"/>
    <x v="0"/>
    <x v="0"/>
    <n v="11186.81"/>
    <n v="1198.76"/>
    <n v="12385.56"/>
    <n v="11186.81"/>
    <n v="1198.76"/>
    <n v="12385.56"/>
  </r>
  <r>
    <s v="IND"/>
    <s v="Qualiac"/>
    <x v="0"/>
    <s v="CNT000000000189  GECAP"/>
    <s v="GE Capital"/>
    <x v="1"/>
    <x v="58"/>
    <x v="58"/>
    <x v="58"/>
    <x v="58"/>
    <x v="58"/>
    <x v="0"/>
    <x v="0"/>
    <n v="11281.06"/>
    <n v="1104.51"/>
    <n v="12385.56"/>
    <n v="11281.06"/>
    <n v="1104.51"/>
    <n v="12385.56"/>
  </r>
  <r>
    <s v="IND"/>
    <s v="Qualiac"/>
    <x v="0"/>
    <s v="CNT000000000189  GECAP"/>
    <s v="GE Capital"/>
    <x v="1"/>
    <x v="59"/>
    <x v="59"/>
    <x v="59"/>
    <x v="59"/>
    <x v="59"/>
    <x v="0"/>
    <x v="0"/>
    <n v="11376.1"/>
    <n v="1009.46"/>
    <n v="12385.56"/>
    <n v="11376.1"/>
    <n v="1009.46"/>
    <n v="12385.56"/>
  </r>
  <r>
    <s v="IND"/>
    <s v="Qualiac"/>
    <x v="0"/>
    <s v="CNT000000000189  GECAP"/>
    <s v="GE Capital"/>
    <x v="1"/>
    <x v="60"/>
    <x v="60"/>
    <x v="60"/>
    <x v="60"/>
    <x v="60"/>
    <x v="0"/>
    <x v="0"/>
    <n v="11471.94"/>
    <n v="913.62"/>
    <n v="12385.56"/>
    <n v="11471.94"/>
    <n v="913.62"/>
    <n v="12385.56"/>
  </r>
  <r>
    <s v="IND"/>
    <s v="Qualiac"/>
    <x v="0"/>
    <s v="CNT000000000189  GECAP"/>
    <s v="GE Capital"/>
    <x v="1"/>
    <x v="61"/>
    <x v="61"/>
    <x v="61"/>
    <x v="61"/>
    <x v="61"/>
    <x v="0"/>
    <x v="0"/>
    <n v="11568.59"/>
    <n v="816.97"/>
    <n v="12385.56"/>
    <n v="11568.59"/>
    <n v="816.97"/>
    <n v="12385.56"/>
  </r>
  <r>
    <s v="IND"/>
    <s v="Qualiac"/>
    <x v="0"/>
    <s v="CNT000000000189  GECAP"/>
    <s v="GE Capital"/>
    <x v="1"/>
    <x v="62"/>
    <x v="62"/>
    <x v="62"/>
    <x v="62"/>
    <x v="62"/>
    <x v="0"/>
    <x v="0"/>
    <n v="11666.06"/>
    <n v="719.5"/>
    <n v="12385.56"/>
    <n v="11666.06"/>
    <n v="719.5"/>
    <n v="12385.56"/>
  </r>
  <r>
    <s v="IND"/>
    <s v="Qualiac"/>
    <x v="0"/>
    <s v="CNT000000000189  GECAP"/>
    <s v="GE Capital"/>
    <x v="1"/>
    <x v="63"/>
    <x v="63"/>
    <x v="63"/>
    <x v="63"/>
    <x v="63"/>
    <x v="0"/>
    <x v="0"/>
    <n v="11764.35"/>
    <n v="621.22"/>
    <n v="12385.56"/>
    <n v="11764.35"/>
    <n v="621.22"/>
    <n v="12385.56"/>
  </r>
  <r>
    <s v="IND"/>
    <s v="Qualiac"/>
    <x v="0"/>
    <s v="CNT000000000189  GECAP"/>
    <s v="GE Capital"/>
    <x v="1"/>
    <x v="64"/>
    <x v="64"/>
    <x v="64"/>
    <x v="64"/>
    <x v="64"/>
    <x v="0"/>
    <x v="0"/>
    <n v="11863.46"/>
    <n v="522.1"/>
    <n v="12385.56"/>
    <n v="11863.46"/>
    <n v="522.1"/>
    <n v="12385.56"/>
  </r>
  <r>
    <s v="IND"/>
    <s v="Qualiac"/>
    <x v="0"/>
    <s v="CNT000000000189  GECAP"/>
    <s v="GE Capital"/>
    <x v="1"/>
    <x v="65"/>
    <x v="65"/>
    <x v="65"/>
    <x v="65"/>
    <x v="65"/>
    <x v="0"/>
    <x v="0"/>
    <n v="11963.41"/>
    <n v="422.15"/>
    <n v="12385.56"/>
    <n v="11963.41"/>
    <n v="422.15"/>
    <n v="12385.56"/>
  </r>
  <r>
    <s v="IND"/>
    <s v="Qualiac"/>
    <x v="0"/>
    <s v="CNT000000000189  GECAP"/>
    <s v="GE Capital"/>
    <x v="1"/>
    <x v="66"/>
    <x v="66"/>
    <x v="66"/>
    <x v="66"/>
    <x v="66"/>
    <x v="0"/>
    <x v="0"/>
    <n v="12064.2"/>
    <n v="321.36"/>
    <n v="12385.56"/>
    <n v="12064.2"/>
    <n v="321.36"/>
    <n v="12385.56"/>
  </r>
  <r>
    <s v="IND"/>
    <s v="Qualiac"/>
    <x v="0"/>
    <s v="CNT000000000189  GECAP"/>
    <s v="GE Capital"/>
    <x v="1"/>
    <x v="67"/>
    <x v="67"/>
    <x v="67"/>
    <x v="67"/>
    <x v="67"/>
    <x v="0"/>
    <x v="0"/>
    <n v="12165.84"/>
    <n v="219.72"/>
    <n v="12385.56"/>
    <n v="12165.84"/>
    <n v="219.72"/>
    <n v="12385.56"/>
  </r>
  <r>
    <s v="IND"/>
    <s v="Qualiac"/>
    <x v="0"/>
    <s v="CNT000000000189  GECAP"/>
    <s v="GE Capital"/>
    <x v="1"/>
    <x v="68"/>
    <x v="68"/>
    <x v="68"/>
    <x v="68"/>
    <x v="68"/>
    <x v="0"/>
    <x v="0"/>
    <n v="12268.34"/>
    <n v="117.22"/>
    <n v="12385.56"/>
    <n v="12268.34"/>
    <n v="117.22"/>
    <n v="12385.56"/>
  </r>
  <r>
    <m/>
    <m/>
    <x v="1"/>
    <m/>
    <m/>
    <x v="2"/>
    <x v="69"/>
    <x v="69"/>
    <x v="69"/>
    <x v="69"/>
    <x v="69"/>
    <x v="1"/>
    <x v="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71" applyNumberFormats="0" applyBorderFormats="0" applyFontFormats="0" applyPatternFormats="0" applyAlignmentFormats="0" applyWidthHeightFormats="1" dataCaption="Valeurs" updatedVersion="5" minRefreshableVersion="3" itemPrintTitles="1" createdVersion="5" indent="0" compact="0" compactData="0" gridDropZones="1" multipleFieldFilters="0">
  <location ref="B6:O149" firstHeaderRow="1" firstDataRow="2" firstDataCol="8"/>
  <pivotFields count="19">
    <pivotField compact="0" outline="0" showAll="0"/>
    <pivotField compact="0" outline="0" showAll="0"/>
    <pivotField axis="axisRow" showAll="0">
      <items count="4">
        <item m="1" x="2"/>
        <item x="1"/>
        <item x="0"/>
        <item t="default"/>
      </items>
    </pivotField>
    <pivotField compact="0" outline="0" showAll="0"/>
    <pivotField compact="0" outline="0" showAll="0"/>
    <pivotField axis="axisRow" compact="0" showAll="0">
      <items count="5">
        <item m="1" x="3"/>
        <item x="2"/>
        <item x="0"/>
        <item x="1"/>
        <item t="default"/>
      </items>
    </pivotField>
    <pivotField axis="axisRow" compact="0" outline="0" showAll="0" defaultSubtotal="0">
      <items count="71">
        <item x="69"/>
        <item m="1" x="7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axis="axisRow" compact="0" outline="0" showAll="0" defaultSubtotal="0">
      <items count="71">
        <item m="1" x="70"/>
        <item x="6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axis="axisRow" compact="0" outline="0" showAll="0" defaultSubtotal="0">
      <items count="71">
        <item m="1" x="70"/>
        <item x="6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axis="axisRow" compact="0" outline="0" showAll="0" defaultSubtotal="0">
      <items count="71">
        <item m="1" x="70"/>
        <item x="6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axis="axisRow" compact="0" outline="0" showAll="0" defaultSubtotal="0">
      <items count="71">
        <item m="1" x="70"/>
        <item x="6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axis="axisRow" compact="0" outline="0" showAll="0" defaultSubtotal="0">
      <items count="3">
        <item m="1" x="2"/>
        <item x="1"/>
        <item x="0"/>
      </items>
    </pivotField>
    <pivotField axis="axisRow" compact="0" outline="0" showAll="0" defaultSubtotal="0">
      <items count="3">
        <item m="1" x="2"/>
        <item x="1"/>
        <item x="0"/>
      </items>
    </pivotField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</pivotFields>
  <rowFields count="9">
    <field x="2"/>
    <field x="5"/>
    <field x="6"/>
    <field x="7"/>
    <field x="8"/>
    <field x="9"/>
    <field x="10"/>
    <field x="11"/>
    <field x="12"/>
  </rowFields>
  <rowItems count="142">
    <i>
      <x v="2"/>
    </i>
    <i r="1">
      <x v="2"/>
    </i>
    <i r="2">
      <x v="2"/>
      <x v="2"/>
      <x v="2"/>
      <x v="2"/>
      <x v="2"/>
      <x v="2"/>
      <x v="2"/>
    </i>
    <i r="2">
      <x v="3"/>
      <x v="3"/>
      <x v="3"/>
      <x v="3"/>
      <x v="3"/>
      <x v="2"/>
      <x v="2"/>
    </i>
    <i r="2">
      <x v="4"/>
      <x v="4"/>
      <x v="4"/>
      <x v="4"/>
      <x v="4"/>
      <x v="2"/>
      <x v="2"/>
    </i>
    <i r="2">
      <x v="5"/>
      <x v="5"/>
      <x v="5"/>
      <x v="5"/>
      <x v="5"/>
      <x v="2"/>
      <x v="2"/>
    </i>
    <i r="2">
      <x v="6"/>
      <x v="6"/>
      <x v="6"/>
      <x v="6"/>
      <x v="6"/>
      <x v="2"/>
      <x v="2"/>
    </i>
    <i r="2">
      <x v="7"/>
      <x v="7"/>
      <x v="7"/>
      <x v="7"/>
      <x v="7"/>
      <x v="2"/>
      <x v="2"/>
    </i>
    <i r="2">
      <x v="8"/>
      <x v="8"/>
      <x v="8"/>
      <x v="8"/>
      <x v="8"/>
      <x v="2"/>
      <x v="2"/>
    </i>
    <i r="2">
      <x v="9"/>
      <x v="9"/>
      <x v="9"/>
      <x v="9"/>
      <x v="9"/>
      <x v="2"/>
      <x v="2"/>
    </i>
    <i r="2">
      <x v="10"/>
      <x v="10"/>
      <x v="10"/>
      <x v="10"/>
      <x v="10"/>
      <x v="2"/>
      <x v="2"/>
    </i>
    <i r="2">
      <x v="11"/>
      <x v="11"/>
      <x v="11"/>
      <x v="11"/>
      <x v="11"/>
      <x v="2"/>
      <x v="2"/>
    </i>
    <i r="2">
      <x v="12"/>
      <x v="12"/>
      <x v="12"/>
      <x v="12"/>
      <x v="12"/>
      <x v="2"/>
      <x v="2"/>
    </i>
    <i r="2">
      <x v="13"/>
      <x v="13"/>
      <x v="13"/>
      <x v="13"/>
      <x v="13"/>
      <x v="2"/>
      <x v="2"/>
    </i>
    <i r="2">
      <x v="14"/>
      <x v="14"/>
      <x v="14"/>
      <x v="14"/>
      <x v="14"/>
      <x v="2"/>
      <x v="2"/>
    </i>
    <i r="2">
      <x v="15"/>
      <x v="15"/>
      <x v="15"/>
      <x v="15"/>
      <x v="15"/>
      <x v="2"/>
      <x v="2"/>
    </i>
    <i r="2">
      <x v="16"/>
      <x v="16"/>
      <x v="16"/>
      <x v="16"/>
      <x v="16"/>
      <x v="2"/>
      <x v="2"/>
    </i>
    <i r="2">
      <x v="17"/>
      <x v="17"/>
      <x v="17"/>
      <x v="17"/>
      <x v="17"/>
      <x v="2"/>
      <x v="2"/>
    </i>
    <i r="2">
      <x v="18"/>
      <x v="18"/>
      <x v="18"/>
      <x v="18"/>
      <x v="18"/>
      <x v="2"/>
      <x v="2"/>
    </i>
    <i r="2">
      <x v="19"/>
      <x v="19"/>
      <x v="19"/>
      <x v="19"/>
      <x v="19"/>
      <x v="2"/>
      <x v="2"/>
    </i>
    <i r="2">
      <x v="20"/>
      <x v="20"/>
      <x v="20"/>
      <x v="20"/>
      <x v="20"/>
      <x v="2"/>
      <x v="2"/>
    </i>
    <i r="2">
      <x v="21"/>
      <x v="21"/>
      <x v="21"/>
      <x v="21"/>
      <x v="21"/>
      <x v="2"/>
      <x v="2"/>
    </i>
    <i r="2">
      <x v="22"/>
      <x v="22"/>
      <x v="22"/>
      <x v="22"/>
      <x v="22"/>
      <x v="2"/>
      <x v="2"/>
    </i>
    <i r="2">
      <x v="23"/>
      <x v="23"/>
      <x v="23"/>
      <x v="23"/>
      <x v="23"/>
      <x v="2"/>
      <x v="2"/>
    </i>
    <i r="2">
      <x v="24"/>
      <x v="24"/>
      <x v="24"/>
      <x v="24"/>
      <x v="24"/>
      <x v="2"/>
      <x v="2"/>
    </i>
    <i r="2">
      <x v="25"/>
      <x v="25"/>
      <x v="25"/>
      <x v="25"/>
      <x v="25"/>
      <x v="2"/>
      <x v="2"/>
    </i>
    <i r="2">
      <x v="26"/>
      <x v="26"/>
      <x v="26"/>
      <x v="26"/>
      <x v="26"/>
      <x v="2"/>
      <x v="2"/>
    </i>
    <i r="2">
      <x v="27"/>
      <x v="27"/>
      <x v="27"/>
      <x v="27"/>
      <x v="27"/>
      <x v="2"/>
      <x v="2"/>
    </i>
    <i r="2">
      <x v="28"/>
      <x v="28"/>
      <x v="28"/>
      <x v="28"/>
      <x v="28"/>
      <x v="2"/>
      <x v="2"/>
    </i>
    <i r="2">
      <x v="29"/>
      <x v="29"/>
      <x v="29"/>
      <x v="29"/>
      <x v="29"/>
      <x v="2"/>
      <x v="2"/>
    </i>
    <i r="2">
      <x v="30"/>
      <x v="30"/>
      <x v="30"/>
      <x v="30"/>
      <x v="30"/>
      <x v="2"/>
      <x v="2"/>
    </i>
    <i r="2">
      <x v="31"/>
      <x v="31"/>
      <x v="31"/>
      <x v="31"/>
      <x v="31"/>
      <x v="2"/>
      <x v="2"/>
    </i>
    <i r="2">
      <x v="32"/>
      <x v="32"/>
      <x v="32"/>
      <x v="32"/>
      <x v="32"/>
      <x v="2"/>
      <x v="2"/>
    </i>
    <i r="2">
      <x v="33"/>
      <x v="33"/>
      <x v="33"/>
      <x v="33"/>
      <x v="33"/>
      <x v="2"/>
      <x v="2"/>
    </i>
    <i r="2">
      <x v="34"/>
      <x v="34"/>
      <x v="34"/>
      <x v="34"/>
      <x v="34"/>
      <x v="2"/>
      <x v="2"/>
    </i>
    <i r="2">
      <x v="35"/>
      <x v="35"/>
      <x v="35"/>
      <x v="35"/>
      <x v="35"/>
      <x v="2"/>
      <x v="2"/>
    </i>
    <i r="2">
      <x v="36"/>
      <x v="36"/>
      <x v="36"/>
      <x v="36"/>
      <x v="36"/>
      <x v="2"/>
      <x v="2"/>
    </i>
    <i r="2">
      <x v="37"/>
      <x v="37"/>
      <x v="37"/>
      <x v="37"/>
      <x v="37"/>
      <x v="2"/>
      <x v="2"/>
    </i>
    <i r="2">
      <x v="38"/>
      <x v="38"/>
      <x v="38"/>
      <x v="38"/>
      <x v="38"/>
      <x v="2"/>
      <x v="2"/>
    </i>
    <i r="2">
      <x v="39"/>
      <x v="39"/>
      <x v="39"/>
      <x v="39"/>
      <x v="39"/>
      <x v="2"/>
      <x v="2"/>
    </i>
    <i r="2">
      <x v="40"/>
      <x v="40"/>
      <x v="40"/>
      <x v="40"/>
      <x v="40"/>
      <x v="2"/>
      <x v="2"/>
    </i>
    <i r="2">
      <x v="41"/>
      <x v="41"/>
      <x v="41"/>
      <x v="41"/>
      <x v="41"/>
      <x v="2"/>
      <x v="2"/>
    </i>
    <i r="2">
      <x v="42"/>
      <x v="42"/>
      <x v="42"/>
      <x v="42"/>
      <x v="42"/>
      <x v="2"/>
      <x v="2"/>
    </i>
    <i r="2">
      <x v="43"/>
      <x v="43"/>
      <x v="43"/>
      <x v="43"/>
      <x v="43"/>
      <x v="2"/>
      <x v="2"/>
    </i>
    <i r="2">
      <x v="44"/>
      <x v="44"/>
      <x v="44"/>
      <x v="44"/>
      <x v="44"/>
      <x v="2"/>
      <x v="2"/>
    </i>
    <i r="2">
      <x v="45"/>
      <x v="45"/>
      <x v="45"/>
      <x v="45"/>
      <x v="45"/>
      <x v="2"/>
      <x v="2"/>
    </i>
    <i r="2">
      <x v="46"/>
      <x v="46"/>
      <x v="46"/>
      <x v="46"/>
      <x v="46"/>
      <x v="2"/>
      <x v="2"/>
    </i>
    <i r="2">
      <x v="47"/>
      <x v="47"/>
      <x v="47"/>
      <x v="47"/>
      <x v="47"/>
      <x v="2"/>
      <x v="2"/>
    </i>
    <i r="2">
      <x v="48"/>
      <x v="48"/>
      <x v="48"/>
      <x v="48"/>
      <x v="48"/>
      <x v="2"/>
      <x v="2"/>
    </i>
    <i r="2">
      <x v="49"/>
      <x v="49"/>
      <x v="49"/>
      <x v="49"/>
      <x v="49"/>
      <x v="2"/>
      <x v="2"/>
    </i>
    <i r="2">
      <x v="50"/>
      <x v="50"/>
      <x v="50"/>
      <x v="50"/>
      <x v="50"/>
      <x v="2"/>
      <x v="2"/>
    </i>
    <i r="2">
      <x v="51"/>
      <x v="51"/>
      <x v="51"/>
      <x v="51"/>
      <x v="51"/>
      <x v="2"/>
      <x v="2"/>
    </i>
    <i r="2">
      <x v="52"/>
      <x v="52"/>
      <x v="52"/>
      <x v="52"/>
      <x v="52"/>
      <x v="2"/>
      <x v="2"/>
    </i>
    <i r="2">
      <x v="53"/>
      <x v="53"/>
      <x v="53"/>
      <x v="53"/>
      <x v="53"/>
      <x v="2"/>
      <x v="2"/>
    </i>
    <i r="2">
      <x v="54"/>
      <x v="54"/>
      <x v="54"/>
      <x v="54"/>
      <x v="54"/>
      <x v="2"/>
      <x v="2"/>
    </i>
    <i r="2">
      <x v="55"/>
      <x v="55"/>
      <x v="55"/>
      <x v="55"/>
      <x v="55"/>
      <x v="2"/>
      <x v="2"/>
    </i>
    <i r="2">
      <x v="56"/>
      <x v="56"/>
      <x v="56"/>
      <x v="56"/>
      <x v="56"/>
      <x v="2"/>
      <x v="2"/>
    </i>
    <i r="2">
      <x v="57"/>
      <x v="57"/>
      <x v="57"/>
      <x v="57"/>
      <x v="57"/>
      <x v="2"/>
      <x v="2"/>
    </i>
    <i r="2">
      <x v="58"/>
      <x v="58"/>
      <x v="58"/>
      <x v="58"/>
      <x v="58"/>
      <x v="2"/>
      <x v="2"/>
    </i>
    <i r="2">
      <x v="59"/>
      <x v="59"/>
      <x v="59"/>
      <x v="59"/>
      <x v="59"/>
      <x v="2"/>
      <x v="2"/>
    </i>
    <i r="2">
      <x v="60"/>
      <x v="60"/>
      <x v="60"/>
      <x v="60"/>
      <x v="60"/>
      <x v="2"/>
      <x v="2"/>
    </i>
    <i r="2">
      <x v="61"/>
      <x v="61"/>
      <x v="61"/>
      <x v="61"/>
      <x v="61"/>
      <x v="2"/>
      <x v="2"/>
    </i>
    <i r="2">
      <x v="62"/>
      <x v="62"/>
      <x v="62"/>
      <x v="62"/>
      <x v="62"/>
      <x v="2"/>
      <x v="2"/>
    </i>
    <i r="2">
      <x v="63"/>
      <x v="63"/>
      <x v="63"/>
      <x v="63"/>
      <x v="63"/>
      <x v="2"/>
      <x v="2"/>
    </i>
    <i r="2">
      <x v="64"/>
      <x v="64"/>
      <x v="64"/>
      <x v="64"/>
      <x v="64"/>
      <x v="2"/>
      <x v="2"/>
    </i>
    <i r="2">
      <x v="65"/>
      <x v="65"/>
      <x v="65"/>
      <x v="65"/>
      <x v="65"/>
      <x v="2"/>
      <x v="2"/>
    </i>
    <i r="2">
      <x v="66"/>
      <x v="66"/>
      <x v="66"/>
      <x v="66"/>
      <x v="66"/>
      <x v="2"/>
      <x v="2"/>
    </i>
    <i r="2">
      <x v="67"/>
      <x v="67"/>
      <x v="67"/>
      <x v="67"/>
      <x v="67"/>
      <x v="2"/>
      <x v="2"/>
    </i>
    <i r="2">
      <x v="68"/>
      <x v="68"/>
      <x v="68"/>
      <x v="68"/>
      <x v="68"/>
      <x v="2"/>
      <x v="2"/>
    </i>
    <i r="2">
      <x v="69"/>
      <x v="69"/>
      <x v="69"/>
      <x v="69"/>
      <x v="69"/>
      <x v="2"/>
      <x v="2"/>
    </i>
    <i r="2">
      <x v="70"/>
      <x v="70"/>
      <x v="70"/>
      <x v="70"/>
      <x v="70"/>
      <x v="2"/>
      <x v="2"/>
    </i>
    <i r="1">
      <x v="3"/>
    </i>
    <i r="2">
      <x v="2"/>
      <x v="2"/>
      <x v="2"/>
      <x v="2"/>
      <x v="2"/>
      <x v="2"/>
      <x v="2"/>
    </i>
    <i r="2">
      <x v="3"/>
      <x v="3"/>
      <x v="3"/>
      <x v="3"/>
      <x v="3"/>
      <x v="2"/>
      <x v="2"/>
    </i>
    <i r="2">
      <x v="4"/>
      <x v="4"/>
      <x v="4"/>
      <x v="4"/>
      <x v="4"/>
      <x v="2"/>
      <x v="2"/>
    </i>
    <i r="2">
      <x v="5"/>
      <x v="5"/>
      <x v="5"/>
      <x v="5"/>
      <x v="5"/>
      <x v="2"/>
      <x v="2"/>
    </i>
    <i r="2">
      <x v="6"/>
      <x v="6"/>
      <x v="6"/>
      <x v="6"/>
      <x v="6"/>
      <x v="2"/>
      <x v="2"/>
    </i>
    <i r="2">
      <x v="7"/>
      <x v="7"/>
      <x v="7"/>
      <x v="7"/>
      <x v="7"/>
      <x v="2"/>
      <x v="2"/>
    </i>
    <i r="2">
      <x v="8"/>
      <x v="8"/>
      <x v="8"/>
      <x v="8"/>
      <x v="8"/>
      <x v="2"/>
      <x v="2"/>
    </i>
    <i r="2">
      <x v="9"/>
      <x v="9"/>
      <x v="9"/>
      <x v="9"/>
      <x v="9"/>
      <x v="2"/>
      <x v="2"/>
    </i>
    <i r="2">
      <x v="10"/>
      <x v="10"/>
      <x v="10"/>
      <x v="10"/>
      <x v="10"/>
      <x v="2"/>
      <x v="2"/>
    </i>
    <i r="2">
      <x v="11"/>
      <x v="11"/>
      <x v="11"/>
      <x v="11"/>
      <x v="11"/>
      <x v="2"/>
      <x v="2"/>
    </i>
    <i r="2">
      <x v="12"/>
      <x v="12"/>
      <x v="12"/>
      <x v="12"/>
      <x v="12"/>
      <x v="2"/>
      <x v="2"/>
    </i>
    <i r="2">
      <x v="13"/>
      <x v="13"/>
      <x v="13"/>
      <x v="13"/>
      <x v="13"/>
      <x v="2"/>
      <x v="2"/>
    </i>
    <i r="2">
      <x v="14"/>
      <x v="14"/>
      <x v="14"/>
      <x v="14"/>
      <x v="14"/>
      <x v="2"/>
      <x v="2"/>
    </i>
    <i r="2">
      <x v="15"/>
      <x v="15"/>
      <x v="15"/>
      <x v="15"/>
      <x v="15"/>
      <x v="2"/>
      <x v="2"/>
    </i>
    <i r="2">
      <x v="16"/>
      <x v="16"/>
      <x v="16"/>
      <x v="16"/>
      <x v="16"/>
      <x v="2"/>
      <x v="2"/>
    </i>
    <i r="2">
      <x v="17"/>
      <x v="17"/>
      <x v="17"/>
      <x v="17"/>
      <x v="17"/>
      <x v="2"/>
      <x v="2"/>
    </i>
    <i r="2">
      <x v="18"/>
      <x v="18"/>
      <x v="18"/>
      <x v="18"/>
      <x v="18"/>
      <x v="2"/>
      <x v="2"/>
    </i>
    <i r="2">
      <x v="19"/>
      <x v="19"/>
      <x v="19"/>
      <x v="19"/>
      <x v="19"/>
      <x v="2"/>
      <x v="2"/>
    </i>
    <i r="2">
      <x v="20"/>
      <x v="20"/>
      <x v="20"/>
      <x v="20"/>
      <x v="20"/>
      <x v="2"/>
      <x v="2"/>
    </i>
    <i r="2">
      <x v="21"/>
      <x v="21"/>
      <x v="21"/>
      <x v="21"/>
      <x v="21"/>
      <x v="2"/>
      <x v="2"/>
    </i>
    <i r="2">
      <x v="22"/>
      <x v="22"/>
      <x v="22"/>
      <x v="22"/>
      <x v="22"/>
      <x v="2"/>
      <x v="2"/>
    </i>
    <i r="2">
      <x v="23"/>
      <x v="23"/>
      <x v="23"/>
      <x v="23"/>
      <x v="23"/>
      <x v="2"/>
      <x v="2"/>
    </i>
    <i r="2">
      <x v="24"/>
      <x v="24"/>
      <x v="24"/>
      <x v="24"/>
      <x v="24"/>
      <x v="2"/>
      <x v="2"/>
    </i>
    <i r="2">
      <x v="25"/>
      <x v="25"/>
      <x v="25"/>
      <x v="25"/>
      <x v="25"/>
      <x v="2"/>
      <x v="2"/>
    </i>
    <i r="2">
      <x v="26"/>
      <x v="26"/>
      <x v="26"/>
      <x v="26"/>
      <x v="26"/>
      <x v="2"/>
      <x v="2"/>
    </i>
    <i r="2">
      <x v="27"/>
      <x v="27"/>
      <x v="27"/>
      <x v="27"/>
      <x v="27"/>
      <x v="2"/>
      <x v="2"/>
    </i>
    <i r="2">
      <x v="28"/>
      <x v="28"/>
      <x v="28"/>
      <x v="28"/>
      <x v="28"/>
      <x v="2"/>
      <x v="2"/>
    </i>
    <i r="2">
      <x v="29"/>
      <x v="29"/>
      <x v="29"/>
      <x v="29"/>
      <x v="29"/>
      <x v="2"/>
      <x v="2"/>
    </i>
    <i r="2">
      <x v="30"/>
      <x v="30"/>
      <x v="30"/>
      <x v="30"/>
      <x v="30"/>
      <x v="2"/>
      <x v="2"/>
    </i>
    <i r="2">
      <x v="31"/>
      <x v="31"/>
      <x v="31"/>
      <x v="31"/>
      <x v="31"/>
      <x v="2"/>
      <x v="2"/>
    </i>
    <i r="2">
      <x v="32"/>
      <x v="32"/>
      <x v="32"/>
      <x v="32"/>
      <x v="32"/>
      <x v="2"/>
      <x v="2"/>
    </i>
    <i r="2">
      <x v="33"/>
      <x v="33"/>
      <x v="33"/>
      <x v="33"/>
      <x v="33"/>
      <x v="2"/>
      <x v="2"/>
    </i>
    <i r="2">
      <x v="34"/>
      <x v="34"/>
      <x v="34"/>
      <x v="34"/>
      <x v="34"/>
      <x v="2"/>
      <x v="2"/>
    </i>
    <i r="2">
      <x v="35"/>
      <x v="35"/>
      <x v="35"/>
      <x v="35"/>
      <x v="35"/>
      <x v="2"/>
      <x v="2"/>
    </i>
    <i r="2">
      <x v="36"/>
      <x v="36"/>
      <x v="36"/>
      <x v="36"/>
      <x v="36"/>
      <x v="2"/>
      <x v="2"/>
    </i>
    <i r="2">
      <x v="37"/>
      <x v="37"/>
      <x v="37"/>
      <x v="37"/>
      <x v="37"/>
      <x v="2"/>
      <x v="2"/>
    </i>
    <i r="2">
      <x v="38"/>
      <x v="38"/>
      <x v="38"/>
      <x v="38"/>
      <x v="38"/>
      <x v="2"/>
      <x v="2"/>
    </i>
    <i r="2">
      <x v="39"/>
      <x v="39"/>
      <x v="39"/>
      <x v="39"/>
      <x v="39"/>
      <x v="2"/>
      <x v="2"/>
    </i>
    <i r="2">
      <x v="40"/>
      <x v="40"/>
      <x v="40"/>
      <x v="40"/>
      <x v="40"/>
      <x v="2"/>
      <x v="2"/>
    </i>
    <i r="2">
      <x v="41"/>
      <x v="41"/>
      <x v="41"/>
      <x v="41"/>
      <x v="41"/>
      <x v="2"/>
      <x v="2"/>
    </i>
    <i r="2">
      <x v="42"/>
      <x v="42"/>
      <x v="42"/>
      <x v="42"/>
      <x v="42"/>
      <x v="2"/>
      <x v="2"/>
    </i>
    <i r="2">
      <x v="43"/>
      <x v="43"/>
      <x v="43"/>
      <x v="43"/>
      <x v="43"/>
      <x v="2"/>
      <x v="2"/>
    </i>
    <i r="2">
      <x v="44"/>
      <x v="44"/>
      <x v="44"/>
      <x v="44"/>
      <x v="44"/>
      <x v="2"/>
      <x v="2"/>
    </i>
    <i r="2">
      <x v="45"/>
      <x v="45"/>
      <x v="45"/>
      <x v="45"/>
      <x v="45"/>
      <x v="2"/>
      <x v="2"/>
    </i>
    <i r="2">
      <x v="46"/>
      <x v="46"/>
      <x v="46"/>
      <x v="46"/>
      <x v="46"/>
      <x v="2"/>
      <x v="2"/>
    </i>
    <i r="2">
      <x v="47"/>
      <x v="47"/>
      <x v="47"/>
      <x v="47"/>
      <x v="47"/>
      <x v="2"/>
      <x v="2"/>
    </i>
    <i r="2">
      <x v="48"/>
      <x v="48"/>
      <x v="48"/>
      <x v="48"/>
      <x v="48"/>
      <x v="2"/>
      <x v="2"/>
    </i>
    <i r="2">
      <x v="49"/>
      <x v="49"/>
      <x v="49"/>
      <x v="49"/>
      <x v="49"/>
      <x v="2"/>
      <x v="2"/>
    </i>
    <i r="2">
      <x v="50"/>
      <x v="50"/>
      <x v="50"/>
      <x v="50"/>
      <x v="50"/>
      <x v="2"/>
      <x v="2"/>
    </i>
    <i r="2">
      <x v="51"/>
      <x v="51"/>
      <x v="51"/>
      <x v="51"/>
      <x v="51"/>
      <x v="2"/>
      <x v="2"/>
    </i>
    <i r="2">
      <x v="52"/>
      <x v="52"/>
      <x v="52"/>
      <x v="52"/>
      <x v="52"/>
      <x v="2"/>
      <x v="2"/>
    </i>
    <i r="2">
      <x v="53"/>
      <x v="53"/>
      <x v="53"/>
      <x v="53"/>
      <x v="53"/>
      <x v="2"/>
      <x v="2"/>
    </i>
    <i r="2">
      <x v="54"/>
      <x v="54"/>
      <x v="54"/>
      <x v="54"/>
      <x v="54"/>
      <x v="2"/>
      <x v="2"/>
    </i>
    <i r="2">
      <x v="55"/>
      <x v="55"/>
      <x v="55"/>
      <x v="55"/>
      <x v="55"/>
      <x v="2"/>
      <x v="2"/>
    </i>
    <i r="2">
      <x v="56"/>
      <x v="56"/>
      <x v="56"/>
      <x v="56"/>
      <x v="56"/>
      <x v="2"/>
      <x v="2"/>
    </i>
    <i r="2">
      <x v="57"/>
      <x v="57"/>
      <x v="57"/>
      <x v="57"/>
      <x v="57"/>
      <x v="2"/>
      <x v="2"/>
    </i>
    <i r="2">
      <x v="58"/>
      <x v="58"/>
      <x v="58"/>
      <x v="58"/>
      <x v="58"/>
      <x v="2"/>
      <x v="2"/>
    </i>
    <i r="2">
      <x v="59"/>
      <x v="59"/>
      <x v="59"/>
      <x v="59"/>
      <x v="59"/>
      <x v="2"/>
      <x v="2"/>
    </i>
    <i r="2">
      <x v="60"/>
      <x v="60"/>
      <x v="60"/>
      <x v="60"/>
      <x v="60"/>
      <x v="2"/>
      <x v="2"/>
    </i>
    <i r="2">
      <x v="61"/>
      <x v="61"/>
      <x v="61"/>
      <x v="61"/>
      <x v="61"/>
      <x v="2"/>
      <x v="2"/>
    </i>
    <i r="2">
      <x v="62"/>
      <x v="62"/>
      <x v="62"/>
      <x v="62"/>
      <x v="62"/>
      <x v="2"/>
      <x v="2"/>
    </i>
    <i r="2">
      <x v="63"/>
      <x v="63"/>
      <x v="63"/>
      <x v="63"/>
      <x v="63"/>
      <x v="2"/>
      <x v="2"/>
    </i>
    <i r="2">
      <x v="64"/>
      <x v="64"/>
      <x v="64"/>
      <x v="64"/>
      <x v="64"/>
      <x v="2"/>
      <x v="2"/>
    </i>
    <i r="2">
      <x v="65"/>
      <x v="65"/>
      <x v="65"/>
      <x v="65"/>
      <x v="65"/>
      <x v="2"/>
      <x v="2"/>
    </i>
    <i r="2">
      <x v="66"/>
      <x v="66"/>
      <x v="66"/>
      <x v="66"/>
      <x v="66"/>
      <x v="2"/>
      <x v="2"/>
    </i>
    <i r="2">
      <x v="67"/>
      <x v="67"/>
      <x v="67"/>
      <x v="67"/>
      <x v="67"/>
      <x v="2"/>
      <x v="2"/>
    </i>
    <i r="2">
      <x v="68"/>
      <x v="68"/>
      <x v="68"/>
      <x v="68"/>
      <x v="68"/>
      <x v="2"/>
      <x v="2"/>
    </i>
    <i r="2">
      <x v="69"/>
      <x v="69"/>
      <x v="69"/>
      <x v="69"/>
      <x v="69"/>
      <x v="2"/>
      <x v="2"/>
    </i>
    <i r="2">
      <x v="70"/>
      <x v="70"/>
      <x v="70"/>
      <x v="70"/>
      <x v="70"/>
      <x v="2"/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 Capital remboursé taux initial" fld="13" baseField="12" baseItem="0" numFmtId="4"/>
    <dataField name="Somme de Intérêts taux initial" fld="14" baseField="12" baseItem="0" numFmtId="4"/>
    <dataField name="Somme de Loyer taux initial" fld="15" baseField="12" baseItem="0" numFmtId="4"/>
    <dataField name="Somme de Capital remboursé taux réel" fld="16" baseField="12" baseItem="0" numFmtId="4"/>
    <dataField name="Somme de Intérêts taux réel" fld="17" baseField="12" baseItem="0" numFmtId="4"/>
    <dataField name="Somme de Loyer taux réel" fld="18" baseField="12" baseItem="0" numFmtId="4"/>
  </dataFields>
  <formats count="24">
    <format dxfId="47">
      <pivotArea dataOnly="0" outline="0" fieldPosition="0">
        <references count="1">
          <reference field="6" count="0"/>
        </references>
      </pivotArea>
    </format>
    <format dxfId="46">
      <pivotArea dataOnly="0" outline="0" fieldPosition="0">
        <references count="3">
          <reference field="5" count="1" selected="0">
            <x v="0"/>
          </reference>
          <reference field="6" count="0" selected="0"/>
          <reference field="7" count="1">
            <x v="0"/>
          </reference>
        </references>
      </pivotArea>
    </format>
    <format dxfId="45">
      <pivotArea dataOnly="0" outline="0" fieldPosition="0">
        <references count="4">
          <reference field="5" count="1" selected="0">
            <x v="0"/>
          </reference>
          <reference field="6" count="0" selected="0"/>
          <reference field="7" count="1" selected="0">
            <x v="0"/>
          </reference>
          <reference field="8" count="1">
            <x v="0"/>
          </reference>
        </references>
      </pivotArea>
    </format>
    <format dxfId="44">
      <pivotArea dataOnly="0" outline="0" fieldPosition="0">
        <references count="5">
          <reference field="5" count="1" selected="0">
            <x v="0"/>
          </reference>
          <reference field="6" count="0" selected="0"/>
          <reference field="7" count="1" selected="0">
            <x v="0"/>
          </reference>
          <reference field="8" count="1" selected="0">
            <x v="0"/>
          </reference>
          <reference field="9" count="1">
            <x v="0"/>
          </reference>
        </references>
      </pivotArea>
    </format>
    <format dxfId="43">
      <pivotArea dataOnly="0" outline="0" fieldPosition="0">
        <references count="6">
          <reference field="5" count="1" selected="0">
            <x v="0"/>
          </reference>
          <reference field="6" count="0" selected="0"/>
          <reference field="7" count="1" selected="0">
            <x v="0"/>
          </reference>
          <reference field="8" count="1" selected="0">
            <x v="0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42">
      <pivotArea dataOnly="0" labelOnly="1" fieldPosition="0">
        <references count="1">
          <reference field="7" count="0"/>
        </references>
      </pivotArea>
    </format>
    <format dxfId="41">
      <pivotArea dataOnly="0" labelOnly="1" fieldPosition="0">
        <references count="1">
          <reference field="8" count="0"/>
        </references>
      </pivotArea>
    </format>
    <format dxfId="40">
      <pivotArea dataOnly="0" labelOnly="1" fieldPosition="0">
        <references count="1">
          <reference field="9" count="0"/>
        </references>
      </pivotArea>
    </format>
    <format dxfId="39">
      <pivotArea dataOnly="0" labelOnly="1" fieldPosition="0">
        <references count="1">
          <reference field="10" count="0"/>
        </references>
      </pivotArea>
    </format>
    <format dxfId="38">
      <pivotArea outline="0" fieldPosition="0">
        <references count="1">
          <reference field="4294967294" count="1">
            <x v="0"/>
          </reference>
        </references>
      </pivotArea>
    </format>
    <format dxfId="37">
      <pivotArea outline="0" fieldPosition="0">
        <references count="1">
          <reference field="4294967294" count="1">
            <x v="5"/>
          </reference>
        </references>
      </pivotArea>
    </format>
    <format dxfId="36">
      <pivotArea outline="0" fieldPosition="0">
        <references count="1">
          <reference field="4294967294" count="1">
            <x v="1"/>
          </reference>
        </references>
      </pivotArea>
    </format>
    <format dxfId="35">
      <pivotArea outline="0" fieldPosition="0">
        <references count="1">
          <reference field="4294967294" count="1">
            <x v="2"/>
          </reference>
        </references>
      </pivotArea>
    </format>
    <format dxfId="34">
      <pivotArea outline="0" fieldPosition="0">
        <references count="1">
          <reference field="4294967294" count="1">
            <x v="3"/>
          </reference>
        </references>
      </pivotArea>
    </format>
    <format dxfId="33">
      <pivotArea outline="0" fieldPosition="0">
        <references count="1">
          <reference field="4294967294" count="1">
            <x v="4"/>
          </reference>
        </references>
      </pivotArea>
    </format>
    <format dxfId="32">
      <pivotArea dataOnly="0" outline="0" fieldPosition="0">
        <references count="1">
          <reference field="11" count="1">
            <x v="0"/>
          </reference>
        </references>
      </pivotArea>
    </format>
    <format dxfId="31">
      <pivotArea dataOnly="0" outline="0" fieldPosition="0">
        <references count="1">
          <reference field="12" count="1">
            <x v="0"/>
          </reference>
        </references>
      </pivotArea>
    </format>
    <format dxfId="30">
      <pivotArea field="12" type="button" dataOnly="0" labelOnly="1" outline="0" axis="axisRow" fieldPosition="8"/>
    </format>
    <format dxfId="29">
      <pivotArea dataOnly="0" fieldPosition="0">
        <references count="1">
          <reference field="11" count="1">
            <x v="0"/>
          </reference>
        </references>
      </pivotArea>
    </format>
    <format dxfId="28">
      <pivotArea dataOnly="0" labelOnly="1" fieldPosition="0">
        <references count="1">
          <reference field="11" count="0"/>
        </references>
      </pivotArea>
    </format>
    <format dxfId="27">
      <pivotArea dataOnly="0" labelOnly="1" fieldPosition="0">
        <references count="1">
          <reference field="12" count="0"/>
        </references>
      </pivotArea>
    </format>
    <format dxfId="26">
      <pivotArea dataOnly="0" labelOnly="1" fieldPosition="0">
        <references count="1">
          <reference field="9" count="0"/>
        </references>
      </pivotArea>
    </format>
    <format dxfId="25">
      <pivotArea dataOnly="0" labelOnly="1" fieldPosition="0">
        <references count="1">
          <reference field="10" count="0"/>
        </references>
      </pivotArea>
    </format>
    <format dxfId="24">
      <pivotArea dataOnly="0" outline="0" fieldPosition="0">
        <references count="1">
          <reference field="10" count="1">
            <x v="0"/>
          </reference>
        </references>
      </pivotArea>
    </format>
  </formats>
  <pivotTableStyleInfo name="EBLA" showRowHeaders="1" showColHeaders="0" showRowStripes="0" showColStripes="0" showLastColumn="1"/>
  <filters count="1">
    <filter fld="2" type="captionNotEqual" evalOrder="-1" id="7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9"/>
  <sheetViews>
    <sheetView showGridLines="0" tabSelected="1" zoomScale="85" zoomScaleNormal="85" workbookViewId="0"/>
  </sheetViews>
  <sheetFormatPr baseColWidth="10" defaultColWidth="14.5703125" defaultRowHeight="15" x14ac:dyDescent="0.25"/>
  <cols>
    <col min="1" max="1" width="2.140625" customWidth="1" collapsed="1"/>
    <col min="2" max="2" width="22.42578125" bestFit="1" customWidth="1" collapsed="1"/>
    <col min="3" max="3" width="11.140625" customWidth="1" collapsed="1"/>
    <col min="4" max="4" width="17.85546875" customWidth="1" collapsed="1"/>
    <col min="5" max="10" width="18.7109375" customWidth="1" collapsed="1"/>
    <col min="11" max="15" width="18.5703125" customWidth="1" collapsed="1"/>
    <col min="16" max="16" width="19" customWidth="1" collapsed="1"/>
    <col min="17" max="23" width="19.140625" customWidth="1" collapsed="1"/>
  </cols>
  <sheetData>
    <row r="1" spans="2:22" x14ac:dyDescent="0.25">
      <c r="B1" s="9"/>
      <c r="C1" s="9"/>
      <c r="D1" s="9"/>
      <c r="E1" s="9"/>
      <c r="F1" s="8"/>
      <c r="P1" t="str">
        <f>CONCATENATE("Edité au : ",Donnees!F1)</f>
        <v>Edité au : 27/08/2018</v>
      </c>
      <c r="T1" s="9"/>
      <c r="U1" s="9"/>
      <c r="V1" s="9"/>
    </row>
    <row r="2" spans="2:22" x14ac:dyDescent="0.25">
      <c r="B2" s="23" t="str">
        <f>CONCATENATE("Edition de fiche contrat du ",Donnees!$B$2," au ",Donnees!$D$2,)</f>
        <v>Edition de fiche contrat du 01/06/2009 au 31/08/2026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15"/>
      <c r="Q2" s="15"/>
      <c r="R2" s="15"/>
      <c r="S2" s="15"/>
      <c r="T2" s="15"/>
      <c r="U2" s="15"/>
      <c r="V2" s="15"/>
    </row>
    <row r="3" spans="2:22" ht="15.75" thickBot="1" x14ac:dyDescent="0.3">
      <c r="B3" s="13"/>
      <c r="C3" s="13"/>
      <c r="D3" s="16"/>
      <c r="E3" s="13"/>
      <c r="F3" s="16"/>
    </row>
    <row r="4" spans="2:22" ht="21.75" customHeight="1" thickBot="1" x14ac:dyDescent="0.3">
      <c r="B4" s="27"/>
      <c r="C4" s="31" t="s">
        <v>22</v>
      </c>
      <c r="D4" s="29" t="s">
        <v>17</v>
      </c>
      <c r="E4" s="31" t="s">
        <v>18</v>
      </c>
      <c r="F4" s="24" t="s">
        <v>42</v>
      </c>
      <c r="G4" s="25"/>
      <c r="H4" s="24" t="s">
        <v>43</v>
      </c>
      <c r="I4" s="26"/>
      <c r="J4" s="24" t="s">
        <v>32</v>
      </c>
      <c r="K4" s="26"/>
      <c r="L4" s="25"/>
      <c r="M4" s="26" t="s">
        <v>23</v>
      </c>
      <c r="N4" s="26"/>
      <c r="O4" s="25"/>
    </row>
    <row r="5" spans="2:22" ht="21.75" customHeight="1" thickBot="1" x14ac:dyDescent="0.3">
      <c r="B5" s="28"/>
      <c r="C5" s="32"/>
      <c r="D5" s="30"/>
      <c r="E5" s="30"/>
      <c r="F5" s="18" t="s">
        <v>32</v>
      </c>
      <c r="G5" s="18" t="s">
        <v>23</v>
      </c>
      <c r="H5" s="18" t="s">
        <v>32</v>
      </c>
      <c r="I5" s="18" t="s">
        <v>23</v>
      </c>
      <c r="J5" s="17" t="s">
        <v>19</v>
      </c>
      <c r="K5" s="17" t="s">
        <v>20</v>
      </c>
      <c r="L5" s="17" t="s">
        <v>21</v>
      </c>
      <c r="M5" s="18" t="s">
        <v>19</v>
      </c>
      <c r="N5" s="18" t="s">
        <v>20</v>
      </c>
      <c r="O5" s="18" t="s">
        <v>21</v>
      </c>
    </row>
    <row r="6" spans="2:22" ht="15" hidden="1" customHeight="1" x14ac:dyDescent="0.25">
      <c r="J6" s="2" t="s">
        <v>13</v>
      </c>
    </row>
    <row r="7" spans="2:22" ht="15" hidden="1" customHeight="1" x14ac:dyDescent="0.25">
      <c r="B7" s="2" t="s">
        <v>0</v>
      </c>
      <c r="C7" s="2" t="s">
        <v>31</v>
      </c>
      <c r="D7" s="2" t="s">
        <v>17</v>
      </c>
      <c r="E7" s="2" t="s">
        <v>18</v>
      </c>
      <c r="F7" s="2" t="s">
        <v>24</v>
      </c>
      <c r="G7" s="2" t="s">
        <v>28</v>
      </c>
      <c r="H7" s="2" t="s">
        <v>40</v>
      </c>
      <c r="I7" s="21" t="s">
        <v>41</v>
      </c>
      <c r="J7" t="s">
        <v>34</v>
      </c>
      <c r="K7" t="s">
        <v>35</v>
      </c>
      <c r="L7" t="s">
        <v>36</v>
      </c>
      <c r="M7" t="s">
        <v>37</v>
      </c>
      <c r="N7" t="s">
        <v>38</v>
      </c>
      <c r="O7" t="s">
        <v>39</v>
      </c>
    </row>
    <row r="8" spans="2:22" x14ac:dyDescent="0.25">
      <c r="B8" s="3" t="s">
        <v>191</v>
      </c>
      <c r="J8" s="19">
        <v>1290709.0000000002</v>
      </c>
      <c r="K8" s="19">
        <v>418498.89999999997</v>
      </c>
      <c r="L8" s="19">
        <v>1709207.2800000052</v>
      </c>
      <c r="M8" s="19">
        <v>1290709.0000000002</v>
      </c>
      <c r="N8" s="19">
        <v>418498.89999999997</v>
      </c>
      <c r="O8" s="19">
        <v>1709207.2800000052</v>
      </c>
    </row>
    <row r="9" spans="2:22" x14ac:dyDescent="0.25">
      <c r="B9" s="12" t="s">
        <v>192</v>
      </c>
      <c r="J9" s="19">
        <v>645354.49999999965</v>
      </c>
      <c r="K9" s="19">
        <v>209249.45000000004</v>
      </c>
      <c r="L9" s="19">
        <v>854603.64000000141</v>
      </c>
      <c r="M9" s="19">
        <v>645354.49999999965</v>
      </c>
      <c r="N9" s="19">
        <v>209249.45000000004</v>
      </c>
      <c r="O9" s="19">
        <v>854603.64000000141</v>
      </c>
    </row>
    <row r="10" spans="2:22" x14ac:dyDescent="0.25">
      <c r="C10" s="11">
        <v>1</v>
      </c>
      <c r="D10" s="11" t="s">
        <v>48</v>
      </c>
      <c r="E10" s="11" t="s">
        <v>49</v>
      </c>
      <c r="F10" s="22">
        <v>647000</v>
      </c>
      <c r="G10" s="33">
        <v>647000</v>
      </c>
      <c r="H10" s="11" t="s">
        <v>50</v>
      </c>
      <c r="I10" s="11" t="s">
        <v>50</v>
      </c>
      <c r="J10" s="20">
        <v>6934.59</v>
      </c>
      <c r="K10" s="20">
        <v>5450.98</v>
      </c>
      <c r="L10" s="20">
        <v>12385.56</v>
      </c>
      <c r="M10" s="20">
        <v>6934.59</v>
      </c>
      <c r="N10" s="20">
        <v>5450.98</v>
      </c>
      <c r="O10" s="20">
        <v>12385.56</v>
      </c>
    </row>
    <row r="11" spans="2:22" x14ac:dyDescent="0.25">
      <c r="C11" s="11">
        <v>2</v>
      </c>
      <c r="D11" s="11" t="s">
        <v>55</v>
      </c>
      <c r="E11" s="11" t="s">
        <v>56</v>
      </c>
      <c r="F11" s="22">
        <v>640065.41</v>
      </c>
      <c r="G11" s="33">
        <v>640065.41</v>
      </c>
      <c r="H11" s="11" t="s">
        <v>50</v>
      </c>
      <c r="I11" s="11" t="s">
        <v>50</v>
      </c>
      <c r="J11" s="20">
        <v>6993.01</v>
      </c>
      <c r="K11" s="20">
        <v>5392.55</v>
      </c>
      <c r="L11" s="20">
        <v>12385.56</v>
      </c>
      <c r="M11" s="20">
        <v>6993.01</v>
      </c>
      <c r="N11" s="20">
        <v>5392.55</v>
      </c>
      <c r="O11" s="20">
        <v>12385.56</v>
      </c>
    </row>
    <row r="12" spans="2:22" x14ac:dyDescent="0.25">
      <c r="C12" s="11">
        <v>3</v>
      </c>
      <c r="D12" s="11" t="s">
        <v>57</v>
      </c>
      <c r="E12" s="11" t="s">
        <v>58</v>
      </c>
      <c r="F12" s="22">
        <v>633072.4</v>
      </c>
      <c r="G12" s="33">
        <v>633072.4</v>
      </c>
      <c r="H12" s="11" t="s">
        <v>50</v>
      </c>
      <c r="I12" s="11" t="s">
        <v>50</v>
      </c>
      <c r="J12" s="20">
        <v>7051.93</v>
      </c>
      <c r="K12" s="20">
        <v>5333.63</v>
      </c>
      <c r="L12" s="20">
        <v>12385.56</v>
      </c>
      <c r="M12" s="20">
        <v>7051.93</v>
      </c>
      <c r="N12" s="20">
        <v>5333.63</v>
      </c>
      <c r="O12" s="20">
        <v>12385.56</v>
      </c>
    </row>
    <row r="13" spans="2:22" x14ac:dyDescent="0.25">
      <c r="C13" s="11">
        <v>4</v>
      </c>
      <c r="D13" s="11" t="s">
        <v>59</v>
      </c>
      <c r="E13" s="11" t="s">
        <v>60</v>
      </c>
      <c r="F13" s="22">
        <v>626020.47</v>
      </c>
      <c r="G13" s="33">
        <v>626020.47</v>
      </c>
      <c r="H13" s="11" t="s">
        <v>50</v>
      </c>
      <c r="I13" s="11" t="s">
        <v>50</v>
      </c>
      <c r="J13" s="20">
        <v>7111.34</v>
      </c>
      <c r="K13" s="20">
        <v>5274.22</v>
      </c>
      <c r="L13" s="20">
        <v>12385.56</v>
      </c>
      <c r="M13" s="20">
        <v>7111.34</v>
      </c>
      <c r="N13" s="20">
        <v>5274.22</v>
      </c>
      <c r="O13" s="20">
        <v>12385.56</v>
      </c>
    </row>
    <row r="14" spans="2:22" x14ac:dyDescent="0.25">
      <c r="C14" s="11">
        <v>5</v>
      </c>
      <c r="D14" s="11" t="s">
        <v>61</v>
      </c>
      <c r="E14" s="11" t="s">
        <v>62</v>
      </c>
      <c r="F14" s="22">
        <v>618909.13</v>
      </c>
      <c r="G14" s="33">
        <v>618909.13</v>
      </c>
      <c r="H14" s="11" t="s">
        <v>50</v>
      </c>
      <c r="I14" s="11" t="s">
        <v>50</v>
      </c>
      <c r="J14" s="20">
        <v>7171.26</v>
      </c>
      <c r="K14" s="20">
        <v>5214.3100000000004</v>
      </c>
      <c r="L14" s="20">
        <v>12385.56</v>
      </c>
      <c r="M14" s="20">
        <v>7171.26</v>
      </c>
      <c r="N14" s="20">
        <v>5214.3100000000004</v>
      </c>
      <c r="O14" s="20">
        <v>12385.56</v>
      </c>
    </row>
    <row r="15" spans="2:22" x14ac:dyDescent="0.25">
      <c r="C15" s="11">
        <v>6</v>
      </c>
      <c r="D15" s="11" t="s">
        <v>63</v>
      </c>
      <c r="E15" s="11" t="s">
        <v>64</v>
      </c>
      <c r="F15" s="22">
        <v>611737.87</v>
      </c>
      <c r="G15" s="33">
        <v>611737.87</v>
      </c>
      <c r="H15" s="11" t="s">
        <v>50</v>
      </c>
      <c r="I15" s="11" t="s">
        <v>50</v>
      </c>
      <c r="J15" s="20">
        <v>7231.67</v>
      </c>
      <c r="K15" s="20">
        <v>5153.8900000000003</v>
      </c>
      <c r="L15" s="20">
        <v>12385.56</v>
      </c>
      <c r="M15" s="20">
        <v>7231.67</v>
      </c>
      <c r="N15" s="20">
        <v>5153.8900000000003</v>
      </c>
      <c r="O15" s="20">
        <v>12385.56</v>
      </c>
    </row>
    <row r="16" spans="2:22" x14ac:dyDescent="0.25">
      <c r="C16" s="11">
        <v>7</v>
      </c>
      <c r="D16" s="11" t="s">
        <v>65</v>
      </c>
      <c r="E16" s="11" t="s">
        <v>66</v>
      </c>
      <c r="F16" s="22">
        <v>604506.19999999995</v>
      </c>
      <c r="G16" s="33">
        <v>604506.19999999995</v>
      </c>
      <c r="H16" s="11" t="s">
        <v>50</v>
      </c>
      <c r="I16" s="11" t="s">
        <v>50</v>
      </c>
      <c r="J16" s="20">
        <v>7292.6</v>
      </c>
      <c r="K16" s="20">
        <v>5092.96</v>
      </c>
      <c r="L16" s="20">
        <v>12385.56</v>
      </c>
      <c r="M16" s="20">
        <v>7292.6</v>
      </c>
      <c r="N16" s="20">
        <v>5092.96</v>
      </c>
      <c r="O16" s="20">
        <v>12385.56</v>
      </c>
    </row>
    <row r="17" spans="3:15" x14ac:dyDescent="0.25">
      <c r="C17" s="11">
        <v>8</v>
      </c>
      <c r="D17" s="11" t="s">
        <v>67</v>
      </c>
      <c r="E17" s="11" t="s">
        <v>68</v>
      </c>
      <c r="F17" s="22">
        <v>597213.6</v>
      </c>
      <c r="G17" s="33">
        <v>597213.6</v>
      </c>
      <c r="H17" s="11" t="s">
        <v>50</v>
      </c>
      <c r="I17" s="11" t="s">
        <v>50</v>
      </c>
      <c r="J17" s="20">
        <v>7354.04</v>
      </c>
      <c r="K17" s="20">
        <v>5031.5200000000004</v>
      </c>
      <c r="L17" s="20">
        <v>12385.56</v>
      </c>
      <c r="M17" s="20">
        <v>7354.04</v>
      </c>
      <c r="N17" s="20">
        <v>5031.5200000000004</v>
      </c>
      <c r="O17" s="20">
        <v>12385.56</v>
      </c>
    </row>
    <row r="18" spans="3:15" x14ac:dyDescent="0.25">
      <c r="C18" s="11">
        <v>9</v>
      </c>
      <c r="D18" s="11" t="s">
        <v>69</v>
      </c>
      <c r="E18" s="11" t="s">
        <v>70</v>
      </c>
      <c r="F18" s="22">
        <v>589859.56000000006</v>
      </c>
      <c r="G18" s="33">
        <v>589859.56000000006</v>
      </c>
      <c r="H18" s="11" t="s">
        <v>50</v>
      </c>
      <c r="I18" s="11" t="s">
        <v>50</v>
      </c>
      <c r="J18" s="20">
        <v>7416</v>
      </c>
      <c r="K18" s="20">
        <v>4969.57</v>
      </c>
      <c r="L18" s="20">
        <v>12385.56</v>
      </c>
      <c r="M18" s="20">
        <v>7416</v>
      </c>
      <c r="N18" s="20">
        <v>4969.57</v>
      </c>
      <c r="O18" s="20">
        <v>12385.56</v>
      </c>
    </row>
    <row r="19" spans="3:15" x14ac:dyDescent="0.25">
      <c r="C19" s="11">
        <v>10</v>
      </c>
      <c r="D19" s="11" t="s">
        <v>71</v>
      </c>
      <c r="E19" s="11" t="s">
        <v>72</v>
      </c>
      <c r="F19" s="22">
        <v>582443.56000000006</v>
      </c>
      <c r="G19" s="33">
        <v>582443.56000000006</v>
      </c>
      <c r="H19" s="11" t="s">
        <v>50</v>
      </c>
      <c r="I19" s="11" t="s">
        <v>50</v>
      </c>
      <c r="J19" s="20">
        <v>7478.48</v>
      </c>
      <c r="K19" s="20">
        <v>4907.09</v>
      </c>
      <c r="L19" s="20">
        <v>12385.56</v>
      </c>
      <c r="M19" s="20">
        <v>7478.48</v>
      </c>
      <c r="N19" s="20">
        <v>4907.09</v>
      </c>
      <c r="O19" s="20">
        <v>12385.56</v>
      </c>
    </row>
    <row r="20" spans="3:15" x14ac:dyDescent="0.25">
      <c r="C20" s="11">
        <v>11</v>
      </c>
      <c r="D20" s="11" t="s">
        <v>73</v>
      </c>
      <c r="E20" s="11" t="s">
        <v>74</v>
      </c>
      <c r="F20" s="22">
        <v>574965.07999999996</v>
      </c>
      <c r="G20" s="33">
        <v>574965.07999999996</v>
      </c>
      <c r="H20" s="11" t="s">
        <v>50</v>
      </c>
      <c r="I20" s="11" t="s">
        <v>50</v>
      </c>
      <c r="J20" s="20">
        <v>7541.48</v>
      </c>
      <c r="K20" s="20">
        <v>4844.08</v>
      </c>
      <c r="L20" s="20">
        <v>12385.56</v>
      </c>
      <c r="M20" s="20">
        <v>7541.48</v>
      </c>
      <c r="N20" s="20">
        <v>4844.08</v>
      </c>
      <c r="O20" s="20">
        <v>12385.56</v>
      </c>
    </row>
    <row r="21" spans="3:15" x14ac:dyDescent="0.25">
      <c r="C21" s="11">
        <v>12</v>
      </c>
      <c r="D21" s="11" t="s">
        <v>75</v>
      </c>
      <c r="E21" s="11" t="s">
        <v>76</v>
      </c>
      <c r="F21" s="22">
        <v>567423.6</v>
      </c>
      <c r="G21" s="33">
        <v>567423.6</v>
      </c>
      <c r="H21" s="11" t="s">
        <v>50</v>
      </c>
      <c r="I21" s="11" t="s">
        <v>50</v>
      </c>
      <c r="J21" s="20">
        <v>7605.02</v>
      </c>
      <c r="K21" s="20">
        <v>4780.54</v>
      </c>
      <c r="L21" s="20">
        <v>12385.56</v>
      </c>
      <c r="M21" s="20">
        <v>7605.02</v>
      </c>
      <c r="N21" s="20">
        <v>4780.54</v>
      </c>
      <c r="O21" s="20">
        <v>12385.56</v>
      </c>
    </row>
    <row r="22" spans="3:15" x14ac:dyDescent="0.25">
      <c r="C22" s="11">
        <v>13</v>
      </c>
      <c r="D22" s="11" t="s">
        <v>77</v>
      </c>
      <c r="E22" s="11" t="s">
        <v>78</v>
      </c>
      <c r="F22" s="22">
        <v>559818.57999999996</v>
      </c>
      <c r="G22" s="33">
        <v>559818.57999999996</v>
      </c>
      <c r="H22" s="11" t="s">
        <v>50</v>
      </c>
      <c r="I22" s="11" t="s">
        <v>50</v>
      </c>
      <c r="J22" s="20">
        <v>7669.09</v>
      </c>
      <c r="K22" s="20">
        <v>4716.47</v>
      </c>
      <c r="L22" s="20">
        <v>12385.56</v>
      </c>
      <c r="M22" s="20">
        <v>7669.09</v>
      </c>
      <c r="N22" s="20">
        <v>4716.47</v>
      </c>
      <c r="O22" s="20">
        <v>12385.56</v>
      </c>
    </row>
    <row r="23" spans="3:15" x14ac:dyDescent="0.25">
      <c r="C23" s="11">
        <v>14</v>
      </c>
      <c r="D23" s="11" t="s">
        <v>79</v>
      </c>
      <c r="E23" s="11" t="s">
        <v>80</v>
      </c>
      <c r="F23" s="22">
        <v>552149.48</v>
      </c>
      <c r="G23" s="33">
        <v>552149.48</v>
      </c>
      <c r="H23" s="11" t="s">
        <v>50</v>
      </c>
      <c r="I23" s="11" t="s">
        <v>50</v>
      </c>
      <c r="J23" s="20">
        <v>7733.71</v>
      </c>
      <c r="K23" s="20">
        <v>4651.8599999999997</v>
      </c>
      <c r="L23" s="20">
        <v>12385.56</v>
      </c>
      <c r="M23" s="20">
        <v>7733.71</v>
      </c>
      <c r="N23" s="20">
        <v>4651.8599999999997</v>
      </c>
      <c r="O23" s="20">
        <v>12385.56</v>
      </c>
    </row>
    <row r="24" spans="3:15" x14ac:dyDescent="0.25">
      <c r="C24" s="11">
        <v>15</v>
      </c>
      <c r="D24" s="11" t="s">
        <v>81</v>
      </c>
      <c r="E24" s="11" t="s">
        <v>82</v>
      </c>
      <c r="F24" s="22">
        <v>544415.78</v>
      </c>
      <c r="G24" s="33">
        <v>544415.78</v>
      </c>
      <c r="H24" s="11" t="s">
        <v>50</v>
      </c>
      <c r="I24" s="11" t="s">
        <v>50</v>
      </c>
      <c r="J24" s="20">
        <v>7798.86</v>
      </c>
      <c r="K24" s="20">
        <v>4586.7</v>
      </c>
      <c r="L24" s="20">
        <v>12385.56</v>
      </c>
      <c r="M24" s="20">
        <v>7798.86</v>
      </c>
      <c r="N24" s="20">
        <v>4586.7</v>
      </c>
      <c r="O24" s="20">
        <v>12385.56</v>
      </c>
    </row>
    <row r="25" spans="3:15" x14ac:dyDescent="0.25">
      <c r="C25" s="11">
        <v>16</v>
      </c>
      <c r="D25" s="11" t="s">
        <v>83</v>
      </c>
      <c r="E25" s="11" t="s">
        <v>84</v>
      </c>
      <c r="F25" s="22">
        <v>536616.92000000004</v>
      </c>
      <c r="G25" s="33">
        <v>536616.92000000004</v>
      </c>
      <c r="H25" s="11" t="s">
        <v>50</v>
      </c>
      <c r="I25" s="11" t="s">
        <v>50</v>
      </c>
      <c r="J25" s="20">
        <v>7864.57</v>
      </c>
      <c r="K25" s="20">
        <v>4521</v>
      </c>
      <c r="L25" s="20">
        <v>12385.56</v>
      </c>
      <c r="M25" s="20">
        <v>7864.57</v>
      </c>
      <c r="N25" s="20">
        <v>4521</v>
      </c>
      <c r="O25" s="20">
        <v>12385.56</v>
      </c>
    </row>
    <row r="26" spans="3:15" x14ac:dyDescent="0.25">
      <c r="C26" s="11">
        <v>17</v>
      </c>
      <c r="D26" s="11" t="s">
        <v>85</v>
      </c>
      <c r="E26" s="11" t="s">
        <v>86</v>
      </c>
      <c r="F26" s="22">
        <v>528752.35</v>
      </c>
      <c r="G26" s="33">
        <v>528752.35</v>
      </c>
      <c r="H26" s="11" t="s">
        <v>50</v>
      </c>
      <c r="I26" s="11" t="s">
        <v>50</v>
      </c>
      <c r="J26" s="20">
        <v>7930.83</v>
      </c>
      <c r="K26" s="20">
        <v>4454.74</v>
      </c>
      <c r="L26" s="20">
        <v>12385.56</v>
      </c>
      <c r="M26" s="20">
        <v>7930.83</v>
      </c>
      <c r="N26" s="20">
        <v>4454.74</v>
      </c>
      <c r="O26" s="20">
        <v>12385.56</v>
      </c>
    </row>
    <row r="27" spans="3:15" x14ac:dyDescent="0.25">
      <c r="C27" s="11">
        <v>18</v>
      </c>
      <c r="D27" s="11" t="s">
        <v>87</v>
      </c>
      <c r="E27" s="11" t="s">
        <v>88</v>
      </c>
      <c r="F27" s="22">
        <v>520821.52</v>
      </c>
      <c r="G27" s="33">
        <v>520821.52</v>
      </c>
      <c r="H27" s="11" t="s">
        <v>50</v>
      </c>
      <c r="I27" s="11" t="s">
        <v>50</v>
      </c>
      <c r="J27" s="20">
        <v>7997.64</v>
      </c>
      <c r="K27" s="20">
        <v>4387.92</v>
      </c>
      <c r="L27" s="20">
        <v>12385.56</v>
      </c>
      <c r="M27" s="20">
        <v>7997.64</v>
      </c>
      <c r="N27" s="20">
        <v>4387.92</v>
      </c>
      <c r="O27" s="20">
        <v>12385.56</v>
      </c>
    </row>
    <row r="28" spans="3:15" x14ac:dyDescent="0.25">
      <c r="C28" s="11">
        <v>19</v>
      </c>
      <c r="D28" s="11" t="s">
        <v>89</v>
      </c>
      <c r="E28" s="11" t="s">
        <v>90</v>
      </c>
      <c r="F28" s="22">
        <v>512823.88</v>
      </c>
      <c r="G28" s="33">
        <v>512823.88</v>
      </c>
      <c r="H28" s="11" t="s">
        <v>50</v>
      </c>
      <c r="I28" s="11" t="s">
        <v>50</v>
      </c>
      <c r="J28" s="20">
        <v>8065.02</v>
      </c>
      <c r="K28" s="20">
        <v>4320.54</v>
      </c>
      <c r="L28" s="20">
        <v>12385.56</v>
      </c>
      <c r="M28" s="20">
        <v>8065.02</v>
      </c>
      <c r="N28" s="20">
        <v>4320.54</v>
      </c>
      <c r="O28" s="20">
        <v>12385.56</v>
      </c>
    </row>
    <row r="29" spans="3:15" x14ac:dyDescent="0.25">
      <c r="C29" s="11">
        <v>20</v>
      </c>
      <c r="D29" s="11" t="s">
        <v>91</v>
      </c>
      <c r="E29" s="11" t="s">
        <v>92</v>
      </c>
      <c r="F29" s="22">
        <v>504758.86</v>
      </c>
      <c r="G29" s="33">
        <v>504758.86</v>
      </c>
      <c r="H29" s="11" t="s">
        <v>50</v>
      </c>
      <c r="I29" s="11" t="s">
        <v>50</v>
      </c>
      <c r="J29" s="20">
        <v>8132.97</v>
      </c>
      <c r="K29" s="20">
        <v>4252.59</v>
      </c>
      <c r="L29" s="20">
        <v>12385.56</v>
      </c>
      <c r="M29" s="20">
        <v>8132.97</v>
      </c>
      <c r="N29" s="20">
        <v>4252.59</v>
      </c>
      <c r="O29" s="20">
        <v>12385.56</v>
      </c>
    </row>
    <row r="30" spans="3:15" x14ac:dyDescent="0.25">
      <c r="C30" s="11">
        <v>21</v>
      </c>
      <c r="D30" s="11" t="s">
        <v>93</v>
      </c>
      <c r="E30" s="11" t="s">
        <v>94</v>
      </c>
      <c r="F30" s="22">
        <v>496625.89</v>
      </c>
      <c r="G30" s="33">
        <v>496625.89</v>
      </c>
      <c r="H30" s="11" t="s">
        <v>50</v>
      </c>
      <c r="I30" s="11" t="s">
        <v>50</v>
      </c>
      <c r="J30" s="20">
        <v>8201.49</v>
      </c>
      <c r="K30" s="20">
        <v>4184.07</v>
      </c>
      <c r="L30" s="20">
        <v>12385.56</v>
      </c>
      <c r="M30" s="20">
        <v>8201.49</v>
      </c>
      <c r="N30" s="20">
        <v>4184.07</v>
      </c>
      <c r="O30" s="20">
        <v>12385.56</v>
      </c>
    </row>
    <row r="31" spans="3:15" x14ac:dyDescent="0.25">
      <c r="C31" s="11">
        <v>22</v>
      </c>
      <c r="D31" s="11" t="s">
        <v>95</v>
      </c>
      <c r="E31" s="11" t="s">
        <v>96</v>
      </c>
      <c r="F31" s="22">
        <v>488424.4</v>
      </c>
      <c r="G31" s="33">
        <v>488424.4</v>
      </c>
      <c r="H31" s="11" t="s">
        <v>50</v>
      </c>
      <c r="I31" s="11" t="s">
        <v>50</v>
      </c>
      <c r="J31" s="20">
        <v>8270.59</v>
      </c>
      <c r="K31" s="20">
        <v>4114.9799999999996</v>
      </c>
      <c r="L31" s="20">
        <v>12385.56</v>
      </c>
      <c r="M31" s="20">
        <v>8270.59</v>
      </c>
      <c r="N31" s="20">
        <v>4114.9799999999996</v>
      </c>
      <c r="O31" s="20">
        <v>12385.56</v>
      </c>
    </row>
    <row r="32" spans="3:15" x14ac:dyDescent="0.25">
      <c r="C32" s="11">
        <v>23</v>
      </c>
      <c r="D32" s="11" t="s">
        <v>97</v>
      </c>
      <c r="E32" s="11" t="s">
        <v>98</v>
      </c>
      <c r="F32" s="22">
        <v>480153.81</v>
      </c>
      <c r="G32" s="33">
        <v>480153.81</v>
      </c>
      <c r="H32" s="11" t="s">
        <v>50</v>
      </c>
      <c r="I32" s="11" t="s">
        <v>50</v>
      </c>
      <c r="J32" s="20">
        <v>8340.27</v>
      </c>
      <c r="K32" s="20">
        <v>4045.3</v>
      </c>
      <c r="L32" s="20">
        <v>12385.56</v>
      </c>
      <c r="M32" s="20">
        <v>8340.27</v>
      </c>
      <c r="N32" s="20">
        <v>4045.3</v>
      </c>
      <c r="O32" s="20">
        <v>12385.56</v>
      </c>
    </row>
    <row r="33" spans="3:15" x14ac:dyDescent="0.25">
      <c r="C33" s="11">
        <v>24</v>
      </c>
      <c r="D33" s="11" t="s">
        <v>99</v>
      </c>
      <c r="E33" s="11" t="s">
        <v>100</v>
      </c>
      <c r="F33" s="22">
        <v>471813.54</v>
      </c>
      <c r="G33" s="33">
        <v>471813.54</v>
      </c>
      <c r="H33" s="11" t="s">
        <v>50</v>
      </c>
      <c r="I33" s="11" t="s">
        <v>50</v>
      </c>
      <c r="J33" s="20">
        <v>8410.5400000000009</v>
      </c>
      <c r="K33" s="20">
        <v>3975.03</v>
      </c>
      <c r="L33" s="20">
        <v>12385.56</v>
      </c>
      <c r="M33" s="20">
        <v>8410.5400000000009</v>
      </c>
      <c r="N33" s="20">
        <v>3975.03</v>
      </c>
      <c r="O33" s="20">
        <v>12385.56</v>
      </c>
    </row>
    <row r="34" spans="3:15" x14ac:dyDescent="0.25">
      <c r="C34" s="11">
        <v>25</v>
      </c>
      <c r="D34" s="11" t="s">
        <v>101</v>
      </c>
      <c r="E34" s="11" t="s">
        <v>102</v>
      </c>
      <c r="F34" s="22">
        <v>463403</v>
      </c>
      <c r="G34" s="33">
        <v>463403</v>
      </c>
      <c r="H34" s="11" t="s">
        <v>50</v>
      </c>
      <c r="I34" s="11" t="s">
        <v>50</v>
      </c>
      <c r="J34" s="20">
        <v>8481.39</v>
      </c>
      <c r="K34" s="20">
        <v>3904.17</v>
      </c>
      <c r="L34" s="20">
        <v>12385.56</v>
      </c>
      <c r="M34" s="20">
        <v>8481.39</v>
      </c>
      <c r="N34" s="20">
        <v>3904.17</v>
      </c>
      <c r="O34" s="20">
        <v>12385.56</v>
      </c>
    </row>
    <row r="35" spans="3:15" x14ac:dyDescent="0.25">
      <c r="C35" s="11">
        <v>26</v>
      </c>
      <c r="D35" s="11" t="s">
        <v>103</v>
      </c>
      <c r="E35" s="11" t="s">
        <v>104</v>
      </c>
      <c r="F35" s="22">
        <v>454921.61</v>
      </c>
      <c r="G35" s="33">
        <v>454921.61</v>
      </c>
      <c r="H35" s="11" t="s">
        <v>50</v>
      </c>
      <c r="I35" s="11" t="s">
        <v>50</v>
      </c>
      <c r="J35" s="20">
        <v>8552.85</v>
      </c>
      <c r="K35" s="20">
        <v>3832.71</v>
      </c>
      <c r="L35" s="20">
        <v>12385.56</v>
      </c>
      <c r="M35" s="20">
        <v>8552.85</v>
      </c>
      <c r="N35" s="20">
        <v>3832.71</v>
      </c>
      <c r="O35" s="20">
        <v>12385.56</v>
      </c>
    </row>
    <row r="36" spans="3:15" x14ac:dyDescent="0.25">
      <c r="C36" s="11">
        <v>27</v>
      </c>
      <c r="D36" s="11" t="s">
        <v>105</v>
      </c>
      <c r="E36" s="11" t="s">
        <v>106</v>
      </c>
      <c r="F36" s="22">
        <v>446368.76</v>
      </c>
      <c r="G36" s="33">
        <v>446368.76</v>
      </c>
      <c r="H36" s="11" t="s">
        <v>50</v>
      </c>
      <c r="I36" s="11" t="s">
        <v>50</v>
      </c>
      <c r="J36" s="20">
        <v>8624.91</v>
      </c>
      <c r="K36" s="20">
        <v>3760.66</v>
      </c>
      <c r="L36" s="20">
        <v>12385.56</v>
      </c>
      <c r="M36" s="20">
        <v>8624.91</v>
      </c>
      <c r="N36" s="20">
        <v>3760.66</v>
      </c>
      <c r="O36" s="20">
        <v>12385.56</v>
      </c>
    </row>
    <row r="37" spans="3:15" x14ac:dyDescent="0.25">
      <c r="C37" s="11">
        <v>28</v>
      </c>
      <c r="D37" s="11" t="s">
        <v>107</v>
      </c>
      <c r="E37" s="11" t="s">
        <v>108</v>
      </c>
      <c r="F37" s="22">
        <v>437743.85</v>
      </c>
      <c r="G37" s="33">
        <v>437743.85</v>
      </c>
      <c r="H37" s="11" t="s">
        <v>50</v>
      </c>
      <c r="I37" s="11" t="s">
        <v>50</v>
      </c>
      <c r="J37" s="20">
        <v>8697.57</v>
      </c>
      <c r="K37" s="20">
        <v>3687.99</v>
      </c>
      <c r="L37" s="20">
        <v>12385.56</v>
      </c>
      <c r="M37" s="20">
        <v>8697.57</v>
      </c>
      <c r="N37" s="20">
        <v>3687.99</v>
      </c>
      <c r="O37" s="20">
        <v>12385.56</v>
      </c>
    </row>
    <row r="38" spans="3:15" x14ac:dyDescent="0.25">
      <c r="C38" s="11">
        <v>29</v>
      </c>
      <c r="D38" s="11" t="s">
        <v>109</v>
      </c>
      <c r="E38" s="11" t="s">
        <v>110</v>
      </c>
      <c r="F38" s="22">
        <v>429046.28</v>
      </c>
      <c r="G38" s="33">
        <v>429046.28</v>
      </c>
      <c r="H38" s="11" t="s">
        <v>50</v>
      </c>
      <c r="I38" s="11" t="s">
        <v>50</v>
      </c>
      <c r="J38" s="20">
        <v>8770.85</v>
      </c>
      <c r="K38" s="20">
        <v>3614.71</v>
      </c>
      <c r="L38" s="20">
        <v>12385.56</v>
      </c>
      <c r="M38" s="20">
        <v>8770.85</v>
      </c>
      <c r="N38" s="20">
        <v>3614.71</v>
      </c>
      <c r="O38" s="20">
        <v>12385.56</v>
      </c>
    </row>
    <row r="39" spans="3:15" x14ac:dyDescent="0.25">
      <c r="C39" s="11">
        <v>30</v>
      </c>
      <c r="D39" s="11" t="s">
        <v>111</v>
      </c>
      <c r="E39" s="11" t="s">
        <v>112</v>
      </c>
      <c r="F39" s="22">
        <v>420275.43</v>
      </c>
      <c r="G39" s="33">
        <v>420275.43</v>
      </c>
      <c r="H39" s="11" t="s">
        <v>50</v>
      </c>
      <c r="I39" s="11" t="s">
        <v>50</v>
      </c>
      <c r="J39" s="20">
        <v>8844.74</v>
      </c>
      <c r="K39" s="20">
        <v>3540.82</v>
      </c>
      <c r="L39" s="20">
        <v>12385.56</v>
      </c>
      <c r="M39" s="20">
        <v>8844.74</v>
      </c>
      <c r="N39" s="20">
        <v>3540.82</v>
      </c>
      <c r="O39" s="20">
        <v>12385.56</v>
      </c>
    </row>
    <row r="40" spans="3:15" x14ac:dyDescent="0.25">
      <c r="C40" s="11">
        <v>31</v>
      </c>
      <c r="D40" s="11" t="s">
        <v>113</v>
      </c>
      <c r="E40" s="11" t="s">
        <v>114</v>
      </c>
      <c r="F40" s="22">
        <v>411430.68</v>
      </c>
      <c r="G40" s="33">
        <v>411430.68</v>
      </c>
      <c r="H40" s="11" t="s">
        <v>50</v>
      </c>
      <c r="I40" s="11" t="s">
        <v>50</v>
      </c>
      <c r="J40" s="20">
        <v>8919.26</v>
      </c>
      <c r="K40" s="20">
        <v>3466.3</v>
      </c>
      <c r="L40" s="20">
        <v>12385.56</v>
      </c>
      <c r="M40" s="20">
        <v>8919.26</v>
      </c>
      <c r="N40" s="20">
        <v>3466.3</v>
      </c>
      <c r="O40" s="20">
        <v>12385.56</v>
      </c>
    </row>
    <row r="41" spans="3:15" x14ac:dyDescent="0.25">
      <c r="C41" s="11">
        <v>32</v>
      </c>
      <c r="D41" s="11" t="s">
        <v>115</v>
      </c>
      <c r="E41" s="11" t="s">
        <v>116</v>
      </c>
      <c r="F41" s="22">
        <v>402511.42</v>
      </c>
      <c r="G41" s="33">
        <v>402511.42</v>
      </c>
      <c r="H41" s="11" t="s">
        <v>50</v>
      </c>
      <c r="I41" s="11" t="s">
        <v>50</v>
      </c>
      <c r="J41" s="20">
        <v>8994.41</v>
      </c>
      <c r="K41" s="20">
        <v>3391.16</v>
      </c>
      <c r="L41" s="20">
        <v>12385.56</v>
      </c>
      <c r="M41" s="20">
        <v>8994.41</v>
      </c>
      <c r="N41" s="20">
        <v>3391.16</v>
      </c>
      <c r="O41" s="20">
        <v>12385.56</v>
      </c>
    </row>
    <row r="42" spans="3:15" x14ac:dyDescent="0.25">
      <c r="C42" s="11">
        <v>33</v>
      </c>
      <c r="D42" s="11" t="s">
        <v>117</v>
      </c>
      <c r="E42" s="11" t="s">
        <v>118</v>
      </c>
      <c r="F42" s="22">
        <v>393517.02</v>
      </c>
      <c r="G42" s="33">
        <v>393517.02</v>
      </c>
      <c r="H42" s="11" t="s">
        <v>50</v>
      </c>
      <c r="I42" s="11" t="s">
        <v>50</v>
      </c>
      <c r="J42" s="20">
        <v>9070.18</v>
      </c>
      <c r="K42" s="20">
        <v>3315.38</v>
      </c>
      <c r="L42" s="20">
        <v>12385.56</v>
      </c>
      <c r="M42" s="20">
        <v>9070.18</v>
      </c>
      <c r="N42" s="20">
        <v>3315.38</v>
      </c>
      <c r="O42" s="20">
        <v>12385.56</v>
      </c>
    </row>
    <row r="43" spans="3:15" x14ac:dyDescent="0.25">
      <c r="C43" s="11">
        <v>34</v>
      </c>
      <c r="D43" s="11" t="s">
        <v>119</v>
      </c>
      <c r="E43" s="11" t="s">
        <v>120</v>
      </c>
      <c r="F43" s="22">
        <v>384446.83</v>
      </c>
      <c r="G43" s="33">
        <v>384446.83</v>
      </c>
      <c r="H43" s="11" t="s">
        <v>50</v>
      </c>
      <c r="I43" s="11" t="s">
        <v>50</v>
      </c>
      <c r="J43" s="20">
        <v>9146.6</v>
      </c>
      <c r="K43" s="20">
        <v>3238.96</v>
      </c>
      <c r="L43" s="20">
        <v>12385.56</v>
      </c>
      <c r="M43" s="20">
        <v>9146.6</v>
      </c>
      <c r="N43" s="20">
        <v>3238.96</v>
      </c>
      <c r="O43" s="20">
        <v>12385.56</v>
      </c>
    </row>
    <row r="44" spans="3:15" x14ac:dyDescent="0.25">
      <c r="C44" s="11">
        <v>35</v>
      </c>
      <c r="D44" s="11" t="s">
        <v>121</v>
      </c>
      <c r="E44" s="11" t="s">
        <v>122</v>
      </c>
      <c r="F44" s="22">
        <v>375300.23</v>
      </c>
      <c r="G44" s="33">
        <v>375300.23</v>
      </c>
      <c r="H44" s="11" t="s">
        <v>50</v>
      </c>
      <c r="I44" s="11" t="s">
        <v>50</v>
      </c>
      <c r="J44" s="20">
        <v>9223.66</v>
      </c>
      <c r="K44" s="20">
        <v>3161.9</v>
      </c>
      <c r="L44" s="20">
        <v>12385.56</v>
      </c>
      <c r="M44" s="20">
        <v>9223.66</v>
      </c>
      <c r="N44" s="20">
        <v>3161.9</v>
      </c>
      <c r="O44" s="20">
        <v>12385.56</v>
      </c>
    </row>
    <row r="45" spans="3:15" x14ac:dyDescent="0.25">
      <c r="C45" s="11">
        <v>36</v>
      </c>
      <c r="D45" s="11" t="s">
        <v>123</v>
      </c>
      <c r="E45" s="11" t="s">
        <v>124</v>
      </c>
      <c r="F45" s="22">
        <v>366076.57</v>
      </c>
      <c r="G45" s="33">
        <v>366076.57</v>
      </c>
      <c r="H45" s="11" t="s">
        <v>50</v>
      </c>
      <c r="I45" s="11" t="s">
        <v>50</v>
      </c>
      <c r="J45" s="20">
        <v>9301.3700000000008</v>
      </c>
      <c r="K45" s="20">
        <v>3084.2</v>
      </c>
      <c r="L45" s="20">
        <v>12385.56</v>
      </c>
      <c r="M45" s="20">
        <v>9301.3700000000008</v>
      </c>
      <c r="N45" s="20">
        <v>3084.2</v>
      </c>
      <c r="O45" s="20">
        <v>12385.56</v>
      </c>
    </row>
    <row r="46" spans="3:15" x14ac:dyDescent="0.25">
      <c r="C46" s="11">
        <v>37</v>
      </c>
      <c r="D46" s="11" t="s">
        <v>125</v>
      </c>
      <c r="E46" s="11" t="s">
        <v>126</v>
      </c>
      <c r="F46" s="22">
        <v>356775.2</v>
      </c>
      <c r="G46" s="33">
        <v>356775.2</v>
      </c>
      <c r="H46" s="11" t="s">
        <v>50</v>
      </c>
      <c r="I46" s="11" t="s">
        <v>50</v>
      </c>
      <c r="J46" s="20">
        <v>9379.73</v>
      </c>
      <c r="K46" s="20">
        <v>3005.83</v>
      </c>
      <c r="L46" s="20">
        <v>12385.56</v>
      </c>
      <c r="M46" s="20">
        <v>9379.73</v>
      </c>
      <c r="N46" s="20">
        <v>3005.83</v>
      </c>
      <c r="O46" s="20">
        <v>12385.56</v>
      </c>
    </row>
    <row r="47" spans="3:15" x14ac:dyDescent="0.25">
      <c r="C47" s="11">
        <v>38</v>
      </c>
      <c r="D47" s="11" t="s">
        <v>127</v>
      </c>
      <c r="E47" s="11" t="s">
        <v>128</v>
      </c>
      <c r="F47" s="22">
        <v>347395.47</v>
      </c>
      <c r="G47" s="33">
        <v>347395.47</v>
      </c>
      <c r="H47" s="11" t="s">
        <v>50</v>
      </c>
      <c r="I47" s="11" t="s">
        <v>50</v>
      </c>
      <c r="J47" s="20">
        <v>9458.76</v>
      </c>
      <c r="K47" s="20">
        <v>2926.81</v>
      </c>
      <c r="L47" s="20">
        <v>12385.56</v>
      </c>
      <c r="M47" s="20">
        <v>9458.76</v>
      </c>
      <c r="N47" s="20">
        <v>2926.81</v>
      </c>
      <c r="O47" s="20">
        <v>12385.56</v>
      </c>
    </row>
    <row r="48" spans="3:15" x14ac:dyDescent="0.25">
      <c r="C48" s="11">
        <v>39</v>
      </c>
      <c r="D48" s="11" t="s">
        <v>129</v>
      </c>
      <c r="E48" s="11" t="s">
        <v>130</v>
      </c>
      <c r="F48" s="22">
        <v>337936.71</v>
      </c>
      <c r="G48" s="33">
        <v>337936.71</v>
      </c>
      <c r="H48" s="11" t="s">
        <v>50</v>
      </c>
      <c r="I48" s="11" t="s">
        <v>50</v>
      </c>
      <c r="J48" s="20">
        <v>9538.4500000000007</v>
      </c>
      <c r="K48" s="20">
        <v>2847.12</v>
      </c>
      <c r="L48" s="20">
        <v>12385.56</v>
      </c>
      <c r="M48" s="20">
        <v>9538.4500000000007</v>
      </c>
      <c r="N48" s="20">
        <v>2847.12</v>
      </c>
      <c r="O48" s="20">
        <v>12385.56</v>
      </c>
    </row>
    <row r="49" spans="3:15" x14ac:dyDescent="0.25">
      <c r="C49" s="11">
        <v>40</v>
      </c>
      <c r="D49" s="11" t="s">
        <v>131</v>
      </c>
      <c r="E49" s="11" t="s">
        <v>132</v>
      </c>
      <c r="F49" s="22">
        <v>328398.26</v>
      </c>
      <c r="G49" s="33">
        <v>328398.26</v>
      </c>
      <c r="H49" s="11" t="s">
        <v>50</v>
      </c>
      <c r="I49" s="11" t="s">
        <v>50</v>
      </c>
      <c r="J49" s="20">
        <v>9618.81</v>
      </c>
      <c r="K49" s="20">
        <v>2766.76</v>
      </c>
      <c r="L49" s="20">
        <v>12385.56</v>
      </c>
      <c r="M49" s="20">
        <v>9618.81</v>
      </c>
      <c r="N49" s="20">
        <v>2766.76</v>
      </c>
      <c r="O49" s="20">
        <v>12385.56</v>
      </c>
    </row>
    <row r="50" spans="3:15" x14ac:dyDescent="0.25">
      <c r="C50" s="11">
        <v>41</v>
      </c>
      <c r="D50" s="11" t="s">
        <v>133</v>
      </c>
      <c r="E50" s="11" t="s">
        <v>134</v>
      </c>
      <c r="F50" s="22">
        <v>318779.45</v>
      </c>
      <c r="G50" s="33">
        <v>318779.45</v>
      </c>
      <c r="H50" s="11" t="s">
        <v>50</v>
      </c>
      <c r="I50" s="11" t="s">
        <v>50</v>
      </c>
      <c r="J50" s="20">
        <v>9699.85</v>
      </c>
      <c r="K50" s="20">
        <v>2685.72</v>
      </c>
      <c r="L50" s="20">
        <v>12385.56</v>
      </c>
      <c r="M50" s="20">
        <v>9699.85</v>
      </c>
      <c r="N50" s="20">
        <v>2685.72</v>
      </c>
      <c r="O50" s="20">
        <v>12385.56</v>
      </c>
    </row>
    <row r="51" spans="3:15" x14ac:dyDescent="0.25">
      <c r="C51" s="11">
        <v>42</v>
      </c>
      <c r="D51" s="11" t="s">
        <v>135</v>
      </c>
      <c r="E51" s="11" t="s">
        <v>136</v>
      </c>
      <c r="F51" s="22">
        <v>309079.61</v>
      </c>
      <c r="G51" s="33">
        <v>309079.61</v>
      </c>
      <c r="H51" s="11" t="s">
        <v>50</v>
      </c>
      <c r="I51" s="11" t="s">
        <v>50</v>
      </c>
      <c r="J51" s="20">
        <v>9781.57</v>
      </c>
      <c r="K51" s="20">
        <v>2604</v>
      </c>
      <c r="L51" s="20">
        <v>12385.56</v>
      </c>
      <c r="M51" s="20">
        <v>9781.57</v>
      </c>
      <c r="N51" s="20">
        <v>2604</v>
      </c>
      <c r="O51" s="20">
        <v>12385.56</v>
      </c>
    </row>
    <row r="52" spans="3:15" x14ac:dyDescent="0.25">
      <c r="C52" s="11">
        <v>43</v>
      </c>
      <c r="D52" s="11" t="s">
        <v>137</v>
      </c>
      <c r="E52" s="11" t="s">
        <v>138</v>
      </c>
      <c r="F52" s="22">
        <v>299298.03999999998</v>
      </c>
      <c r="G52" s="33">
        <v>299298.03999999998</v>
      </c>
      <c r="H52" s="11" t="s">
        <v>50</v>
      </c>
      <c r="I52" s="11" t="s">
        <v>50</v>
      </c>
      <c r="J52" s="20">
        <v>9863.98</v>
      </c>
      <c r="K52" s="20">
        <v>2521.59</v>
      </c>
      <c r="L52" s="20">
        <v>12385.56</v>
      </c>
      <c r="M52" s="20">
        <v>9863.98</v>
      </c>
      <c r="N52" s="20">
        <v>2521.59</v>
      </c>
      <c r="O52" s="20">
        <v>12385.56</v>
      </c>
    </row>
    <row r="53" spans="3:15" x14ac:dyDescent="0.25">
      <c r="C53" s="11">
        <v>44</v>
      </c>
      <c r="D53" s="11" t="s">
        <v>139</v>
      </c>
      <c r="E53" s="11" t="s">
        <v>140</v>
      </c>
      <c r="F53" s="22">
        <v>289434.06</v>
      </c>
      <c r="G53" s="33">
        <v>289434.06</v>
      </c>
      <c r="H53" s="11" t="s">
        <v>50</v>
      </c>
      <c r="I53" s="11" t="s">
        <v>50</v>
      </c>
      <c r="J53" s="20">
        <v>9947.08</v>
      </c>
      <c r="K53" s="20">
        <v>2438.48</v>
      </c>
      <c r="L53" s="20">
        <v>12385.56</v>
      </c>
      <c r="M53" s="20">
        <v>9947.08</v>
      </c>
      <c r="N53" s="20">
        <v>2438.48</v>
      </c>
      <c r="O53" s="20">
        <v>12385.56</v>
      </c>
    </row>
    <row r="54" spans="3:15" x14ac:dyDescent="0.25">
      <c r="C54" s="11">
        <v>45</v>
      </c>
      <c r="D54" s="11" t="s">
        <v>141</v>
      </c>
      <c r="E54" s="11" t="s">
        <v>142</v>
      </c>
      <c r="F54" s="22">
        <v>279486.98</v>
      </c>
      <c r="G54" s="33">
        <v>279486.98</v>
      </c>
      <c r="H54" s="11" t="s">
        <v>50</v>
      </c>
      <c r="I54" s="11" t="s">
        <v>50</v>
      </c>
      <c r="J54" s="20">
        <v>10030.89</v>
      </c>
      <c r="K54" s="20">
        <v>2354.6799999999998</v>
      </c>
      <c r="L54" s="20">
        <v>12385.56</v>
      </c>
      <c r="M54" s="20">
        <v>10030.89</v>
      </c>
      <c r="N54" s="20">
        <v>2354.6799999999998</v>
      </c>
      <c r="O54" s="20">
        <v>12385.56</v>
      </c>
    </row>
    <row r="55" spans="3:15" x14ac:dyDescent="0.25">
      <c r="C55" s="11">
        <v>46</v>
      </c>
      <c r="D55" s="11" t="s">
        <v>143</v>
      </c>
      <c r="E55" s="11" t="s">
        <v>144</v>
      </c>
      <c r="F55" s="22">
        <v>269456.09000000003</v>
      </c>
      <c r="G55" s="33">
        <v>269456.09000000003</v>
      </c>
      <c r="H55" s="11" t="s">
        <v>50</v>
      </c>
      <c r="I55" s="11" t="s">
        <v>50</v>
      </c>
      <c r="J55" s="20">
        <v>10115.4</v>
      </c>
      <c r="K55" s="20">
        <v>2270.17</v>
      </c>
      <c r="L55" s="20">
        <v>12385.56</v>
      </c>
      <c r="M55" s="20">
        <v>10115.4</v>
      </c>
      <c r="N55" s="20">
        <v>2270.17</v>
      </c>
      <c r="O55" s="20">
        <v>12385.56</v>
      </c>
    </row>
    <row r="56" spans="3:15" x14ac:dyDescent="0.25">
      <c r="C56" s="11">
        <v>47</v>
      </c>
      <c r="D56" s="11" t="s">
        <v>145</v>
      </c>
      <c r="E56" s="11" t="s">
        <v>146</v>
      </c>
      <c r="F56" s="22">
        <v>259340.69</v>
      </c>
      <c r="G56" s="33">
        <v>259340.69</v>
      </c>
      <c r="H56" s="11" t="s">
        <v>50</v>
      </c>
      <c r="I56" s="11" t="s">
        <v>50</v>
      </c>
      <c r="J56" s="20">
        <v>10200.620000000001</v>
      </c>
      <c r="K56" s="20">
        <v>2184.9499999999998</v>
      </c>
      <c r="L56" s="20">
        <v>12385.56</v>
      </c>
      <c r="M56" s="20">
        <v>10200.620000000001</v>
      </c>
      <c r="N56" s="20">
        <v>2184.9499999999998</v>
      </c>
      <c r="O56" s="20">
        <v>12385.56</v>
      </c>
    </row>
    <row r="57" spans="3:15" x14ac:dyDescent="0.25">
      <c r="C57" s="11">
        <v>48</v>
      </c>
      <c r="D57" s="11" t="s">
        <v>147</v>
      </c>
      <c r="E57" s="11" t="s">
        <v>148</v>
      </c>
      <c r="F57" s="22">
        <v>249140.07</v>
      </c>
      <c r="G57" s="33">
        <v>249140.07</v>
      </c>
      <c r="H57" s="11" t="s">
        <v>50</v>
      </c>
      <c r="I57" s="11" t="s">
        <v>50</v>
      </c>
      <c r="J57" s="20">
        <v>10286.56</v>
      </c>
      <c r="K57" s="20">
        <v>2099.0100000000002</v>
      </c>
      <c r="L57" s="20">
        <v>12385.56</v>
      </c>
      <c r="M57" s="20">
        <v>10286.56</v>
      </c>
      <c r="N57" s="20">
        <v>2099.0100000000002</v>
      </c>
      <c r="O57" s="20">
        <v>12385.56</v>
      </c>
    </row>
    <row r="58" spans="3:15" x14ac:dyDescent="0.25">
      <c r="C58" s="11">
        <v>49</v>
      </c>
      <c r="D58" s="11" t="s">
        <v>149</v>
      </c>
      <c r="E58" s="11" t="s">
        <v>150</v>
      </c>
      <c r="F58" s="22">
        <v>238853.51</v>
      </c>
      <c r="G58" s="33">
        <v>238853.51</v>
      </c>
      <c r="H58" s="11" t="s">
        <v>50</v>
      </c>
      <c r="I58" s="11" t="s">
        <v>50</v>
      </c>
      <c r="J58" s="20">
        <v>10373.219999999999</v>
      </c>
      <c r="K58" s="20">
        <v>2012.34</v>
      </c>
      <c r="L58" s="20">
        <v>12385.56</v>
      </c>
      <c r="M58" s="20">
        <v>10373.219999999999</v>
      </c>
      <c r="N58" s="20">
        <v>2012.34</v>
      </c>
      <c r="O58" s="20">
        <v>12385.56</v>
      </c>
    </row>
    <row r="59" spans="3:15" x14ac:dyDescent="0.25">
      <c r="C59" s="11">
        <v>50</v>
      </c>
      <c r="D59" s="11" t="s">
        <v>151</v>
      </c>
      <c r="E59" s="11" t="s">
        <v>152</v>
      </c>
      <c r="F59" s="22">
        <v>228480.29</v>
      </c>
      <c r="G59" s="33">
        <v>228480.29</v>
      </c>
      <c r="H59" s="11" t="s">
        <v>50</v>
      </c>
      <c r="I59" s="11" t="s">
        <v>50</v>
      </c>
      <c r="J59" s="20">
        <v>10460.620000000001</v>
      </c>
      <c r="K59" s="20">
        <v>1924.95</v>
      </c>
      <c r="L59" s="20">
        <v>12385.56</v>
      </c>
      <c r="M59" s="20">
        <v>10460.620000000001</v>
      </c>
      <c r="N59" s="20">
        <v>1924.95</v>
      </c>
      <c r="O59" s="20">
        <v>12385.56</v>
      </c>
    </row>
    <row r="60" spans="3:15" x14ac:dyDescent="0.25">
      <c r="C60" s="11">
        <v>51</v>
      </c>
      <c r="D60" s="11" t="s">
        <v>153</v>
      </c>
      <c r="E60" s="11" t="s">
        <v>154</v>
      </c>
      <c r="F60" s="22">
        <v>218019.67</v>
      </c>
      <c r="G60" s="33">
        <v>218019.67</v>
      </c>
      <c r="H60" s="11" t="s">
        <v>50</v>
      </c>
      <c r="I60" s="11" t="s">
        <v>50</v>
      </c>
      <c r="J60" s="20">
        <v>10548.75</v>
      </c>
      <c r="K60" s="20">
        <v>1836.82</v>
      </c>
      <c r="L60" s="20">
        <v>12385.56</v>
      </c>
      <c r="M60" s="20">
        <v>10548.75</v>
      </c>
      <c r="N60" s="20">
        <v>1836.82</v>
      </c>
      <c r="O60" s="20">
        <v>12385.56</v>
      </c>
    </row>
    <row r="61" spans="3:15" x14ac:dyDescent="0.25">
      <c r="C61" s="11">
        <v>52</v>
      </c>
      <c r="D61" s="11" t="s">
        <v>155</v>
      </c>
      <c r="E61" s="11" t="s">
        <v>156</v>
      </c>
      <c r="F61" s="22">
        <v>207470.92</v>
      </c>
      <c r="G61" s="33">
        <v>207470.92</v>
      </c>
      <c r="H61" s="11" t="s">
        <v>50</v>
      </c>
      <c r="I61" s="11" t="s">
        <v>50</v>
      </c>
      <c r="J61" s="20">
        <v>10637.62</v>
      </c>
      <c r="K61" s="20">
        <v>1747.94</v>
      </c>
      <c r="L61" s="20">
        <v>12385.56</v>
      </c>
      <c r="M61" s="20">
        <v>10637.62</v>
      </c>
      <c r="N61" s="20">
        <v>1747.94</v>
      </c>
      <c r="O61" s="20">
        <v>12385.56</v>
      </c>
    </row>
    <row r="62" spans="3:15" x14ac:dyDescent="0.25">
      <c r="C62" s="11">
        <v>53</v>
      </c>
      <c r="D62" s="11" t="s">
        <v>157</v>
      </c>
      <c r="E62" s="11" t="s">
        <v>158</v>
      </c>
      <c r="F62" s="22">
        <v>196833.3</v>
      </c>
      <c r="G62" s="33">
        <v>196833.3</v>
      </c>
      <c r="H62" s="11" t="s">
        <v>50</v>
      </c>
      <c r="I62" s="11" t="s">
        <v>50</v>
      </c>
      <c r="J62" s="20">
        <v>10727.24</v>
      </c>
      <c r="K62" s="20">
        <v>1658.32</v>
      </c>
      <c r="L62" s="20">
        <v>12385.56</v>
      </c>
      <c r="M62" s="20">
        <v>10727.24</v>
      </c>
      <c r="N62" s="20">
        <v>1658.32</v>
      </c>
      <c r="O62" s="20">
        <v>12385.56</v>
      </c>
    </row>
    <row r="63" spans="3:15" x14ac:dyDescent="0.25">
      <c r="C63" s="11">
        <v>54</v>
      </c>
      <c r="D63" s="11" t="s">
        <v>159</v>
      </c>
      <c r="E63" s="11" t="s">
        <v>160</v>
      </c>
      <c r="F63" s="22">
        <v>186106.06</v>
      </c>
      <c r="G63" s="33">
        <v>186106.06</v>
      </c>
      <c r="H63" s="11" t="s">
        <v>50</v>
      </c>
      <c r="I63" s="11" t="s">
        <v>50</v>
      </c>
      <c r="J63" s="20">
        <v>10817.62</v>
      </c>
      <c r="K63" s="20">
        <v>1567.94</v>
      </c>
      <c r="L63" s="20">
        <v>12385.56</v>
      </c>
      <c r="M63" s="20">
        <v>10817.62</v>
      </c>
      <c r="N63" s="20">
        <v>1567.94</v>
      </c>
      <c r="O63" s="20">
        <v>12385.56</v>
      </c>
    </row>
    <row r="64" spans="3:15" x14ac:dyDescent="0.25">
      <c r="C64" s="11">
        <v>55</v>
      </c>
      <c r="D64" s="11" t="s">
        <v>161</v>
      </c>
      <c r="E64" s="11" t="s">
        <v>162</v>
      </c>
      <c r="F64" s="22">
        <v>175288.44</v>
      </c>
      <c r="G64" s="33">
        <v>175288.44</v>
      </c>
      <c r="H64" s="11" t="s">
        <v>50</v>
      </c>
      <c r="I64" s="11" t="s">
        <v>50</v>
      </c>
      <c r="J64" s="20">
        <v>10908.76</v>
      </c>
      <c r="K64" s="20">
        <v>1476.81</v>
      </c>
      <c r="L64" s="20">
        <v>12385.56</v>
      </c>
      <c r="M64" s="20">
        <v>10908.76</v>
      </c>
      <c r="N64" s="20">
        <v>1476.81</v>
      </c>
      <c r="O64" s="20">
        <v>12385.56</v>
      </c>
    </row>
    <row r="65" spans="2:15" x14ac:dyDescent="0.25">
      <c r="C65" s="11">
        <v>56</v>
      </c>
      <c r="D65" s="11" t="s">
        <v>163</v>
      </c>
      <c r="E65" s="11" t="s">
        <v>164</v>
      </c>
      <c r="F65" s="22">
        <v>164379.68</v>
      </c>
      <c r="G65" s="33">
        <v>164379.68</v>
      </c>
      <c r="H65" s="11" t="s">
        <v>50</v>
      </c>
      <c r="I65" s="11" t="s">
        <v>50</v>
      </c>
      <c r="J65" s="20">
        <v>11000.67</v>
      </c>
      <c r="K65" s="20">
        <v>1384.9</v>
      </c>
      <c r="L65" s="20">
        <v>12385.56</v>
      </c>
      <c r="M65" s="20">
        <v>11000.67</v>
      </c>
      <c r="N65" s="20">
        <v>1384.9</v>
      </c>
      <c r="O65" s="20">
        <v>12385.56</v>
      </c>
    </row>
    <row r="66" spans="2:15" x14ac:dyDescent="0.25">
      <c r="C66" s="11">
        <v>57</v>
      </c>
      <c r="D66" s="11" t="s">
        <v>165</v>
      </c>
      <c r="E66" s="11" t="s">
        <v>166</v>
      </c>
      <c r="F66" s="22">
        <v>153379.01</v>
      </c>
      <c r="G66" s="33">
        <v>153379.01</v>
      </c>
      <c r="H66" s="11" t="s">
        <v>50</v>
      </c>
      <c r="I66" s="11" t="s">
        <v>50</v>
      </c>
      <c r="J66" s="20">
        <v>11093.35</v>
      </c>
      <c r="K66" s="20">
        <v>1292.22</v>
      </c>
      <c r="L66" s="20">
        <v>12385.56</v>
      </c>
      <c r="M66" s="20">
        <v>11093.35</v>
      </c>
      <c r="N66" s="20">
        <v>1292.22</v>
      </c>
      <c r="O66" s="20">
        <v>12385.56</v>
      </c>
    </row>
    <row r="67" spans="2:15" x14ac:dyDescent="0.25">
      <c r="C67" s="11">
        <v>58</v>
      </c>
      <c r="D67" s="11" t="s">
        <v>167</v>
      </c>
      <c r="E67" s="11" t="s">
        <v>168</v>
      </c>
      <c r="F67" s="22">
        <v>142285.67000000001</v>
      </c>
      <c r="G67" s="33">
        <v>142285.67000000001</v>
      </c>
      <c r="H67" s="11" t="s">
        <v>50</v>
      </c>
      <c r="I67" s="11" t="s">
        <v>50</v>
      </c>
      <c r="J67" s="20">
        <v>11186.81</v>
      </c>
      <c r="K67" s="20">
        <v>1198.76</v>
      </c>
      <c r="L67" s="20">
        <v>12385.56</v>
      </c>
      <c r="M67" s="20">
        <v>11186.81</v>
      </c>
      <c r="N67" s="20">
        <v>1198.76</v>
      </c>
      <c r="O67" s="20">
        <v>12385.56</v>
      </c>
    </row>
    <row r="68" spans="2:15" x14ac:dyDescent="0.25">
      <c r="C68" s="11">
        <v>59</v>
      </c>
      <c r="D68" s="11" t="s">
        <v>169</v>
      </c>
      <c r="E68" s="11" t="s">
        <v>170</v>
      </c>
      <c r="F68" s="22">
        <v>131098.85999999999</v>
      </c>
      <c r="G68" s="33">
        <v>131098.85999999999</v>
      </c>
      <c r="H68" s="11" t="s">
        <v>50</v>
      </c>
      <c r="I68" s="11" t="s">
        <v>50</v>
      </c>
      <c r="J68" s="20">
        <v>11281.06</v>
      </c>
      <c r="K68" s="20">
        <v>1104.51</v>
      </c>
      <c r="L68" s="20">
        <v>12385.56</v>
      </c>
      <c r="M68" s="20">
        <v>11281.06</v>
      </c>
      <c r="N68" s="20">
        <v>1104.51</v>
      </c>
      <c r="O68" s="20">
        <v>12385.56</v>
      </c>
    </row>
    <row r="69" spans="2:15" x14ac:dyDescent="0.25">
      <c r="C69" s="11">
        <v>60</v>
      </c>
      <c r="D69" s="11" t="s">
        <v>171</v>
      </c>
      <c r="E69" s="11" t="s">
        <v>172</v>
      </c>
      <c r="F69" s="22">
        <v>119817.8</v>
      </c>
      <c r="G69" s="33">
        <v>119817.8</v>
      </c>
      <c r="H69" s="11" t="s">
        <v>50</v>
      </c>
      <c r="I69" s="11" t="s">
        <v>50</v>
      </c>
      <c r="J69" s="20">
        <v>11376.1</v>
      </c>
      <c r="K69" s="20">
        <v>1009.46</v>
      </c>
      <c r="L69" s="20">
        <v>12385.56</v>
      </c>
      <c r="M69" s="20">
        <v>11376.1</v>
      </c>
      <c r="N69" s="20">
        <v>1009.46</v>
      </c>
      <c r="O69" s="20">
        <v>12385.56</v>
      </c>
    </row>
    <row r="70" spans="2:15" x14ac:dyDescent="0.25">
      <c r="C70" s="11">
        <v>61</v>
      </c>
      <c r="D70" s="11" t="s">
        <v>173</v>
      </c>
      <c r="E70" s="11" t="s">
        <v>174</v>
      </c>
      <c r="F70" s="22">
        <v>108441.7</v>
      </c>
      <c r="G70" s="33">
        <v>108441.7</v>
      </c>
      <c r="H70" s="11" t="s">
        <v>50</v>
      </c>
      <c r="I70" s="11" t="s">
        <v>50</v>
      </c>
      <c r="J70" s="20">
        <v>11471.94</v>
      </c>
      <c r="K70" s="20">
        <v>913.62</v>
      </c>
      <c r="L70" s="20">
        <v>12385.56</v>
      </c>
      <c r="M70" s="20">
        <v>11471.94</v>
      </c>
      <c r="N70" s="20">
        <v>913.62</v>
      </c>
      <c r="O70" s="20">
        <v>12385.56</v>
      </c>
    </row>
    <row r="71" spans="2:15" x14ac:dyDescent="0.25">
      <c r="C71" s="11">
        <v>62</v>
      </c>
      <c r="D71" s="11" t="s">
        <v>175</v>
      </c>
      <c r="E71" s="11" t="s">
        <v>176</v>
      </c>
      <c r="F71" s="22">
        <v>96969.76</v>
      </c>
      <c r="G71" s="33">
        <v>96969.76</v>
      </c>
      <c r="H71" s="11" t="s">
        <v>50</v>
      </c>
      <c r="I71" s="11" t="s">
        <v>50</v>
      </c>
      <c r="J71" s="20">
        <v>11568.59</v>
      </c>
      <c r="K71" s="20">
        <v>816.97</v>
      </c>
      <c r="L71" s="20">
        <v>12385.56</v>
      </c>
      <c r="M71" s="20">
        <v>11568.59</v>
      </c>
      <c r="N71" s="20">
        <v>816.97</v>
      </c>
      <c r="O71" s="20">
        <v>12385.56</v>
      </c>
    </row>
    <row r="72" spans="2:15" x14ac:dyDescent="0.25">
      <c r="C72" s="11">
        <v>63</v>
      </c>
      <c r="D72" s="11" t="s">
        <v>177</v>
      </c>
      <c r="E72" s="11" t="s">
        <v>178</v>
      </c>
      <c r="F72" s="22">
        <v>85401.16</v>
      </c>
      <c r="G72" s="33">
        <v>85401.16</v>
      </c>
      <c r="H72" s="11" t="s">
        <v>50</v>
      </c>
      <c r="I72" s="11" t="s">
        <v>50</v>
      </c>
      <c r="J72" s="20">
        <v>11666.06</v>
      </c>
      <c r="K72" s="20">
        <v>719.5</v>
      </c>
      <c r="L72" s="20">
        <v>12385.56</v>
      </c>
      <c r="M72" s="20">
        <v>11666.06</v>
      </c>
      <c r="N72" s="20">
        <v>719.5</v>
      </c>
      <c r="O72" s="20">
        <v>12385.56</v>
      </c>
    </row>
    <row r="73" spans="2:15" x14ac:dyDescent="0.25">
      <c r="C73" s="11">
        <v>64</v>
      </c>
      <c r="D73" s="11" t="s">
        <v>179</v>
      </c>
      <c r="E73" s="11" t="s">
        <v>180</v>
      </c>
      <c r="F73" s="22">
        <v>73735.100000000006</v>
      </c>
      <c r="G73" s="33">
        <v>73735.100000000006</v>
      </c>
      <c r="H73" s="11" t="s">
        <v>50</v>
      </c>
      <c r="I73" s="11" t="s">
        <v>50</v>
      </c>
      <c r="J73" s="20">
        <v>11764.35</v>
      </c>
      <c r="K73" s="20">
        <v>621.22</v>
      </c>
      <c r="L73" s="20">
        <v>12385.56</v>
      </c>
      <c r="M73" s="20">
        <v>11764.35</v>
      </c>
      <c r="N73" s="20">
        <v>621.22</v>
      </c>
      <c r="O73" s="20">
        <v>12385.56</v>
      </c>
    </row>
    <row r="74" spans="2:15" x14ac:dyDescent="0.25">
      <c r="C74" s="11">
        <v>65</v>
      </c>
      <c r="D74" s="11" t="s">
        <v>181</v>
      </c>
      <c r="E74" s="11" t="s">
        <v>182</v>
      </c>
      <c r="F74" s="22">
        <v>61970.76</v>
      </c>
      <c r="G74" s="33">
        <v>61970.76</v>
      </c>
      <c r="H74" s="11" t="s">
        <v>50</v>
      </c>
      <c r="I74" s="11" t="s">
        <v>50</v>
      </c>
      <c r="J74" s="20">
        <v>11863.46</v>
      </c>
      <c r="K74" s="20">
        <v>522.1</v>
      </c>
      <c r="L74" s="20">
        <v>12385.56</v>
      </c>
      <c r="M74" s="20">
        <v>11863.46</v>
      </c>
      <c r="N74" s="20">
        <v>522.1</v>
      </c>
      <c r="O74" s="20">
        <v>12385.56</v>
      </c>
    </row>
    <row r="75" spans="2:15" x14ac:dyDescent="0.25">
      <c r="C75" s="11">
        <v>66</v>
      </c>
      <c r="D75" s="11" t="s">
        <v>183</v>
      </c>
      <c r="E75" s="11" t="s">
        <v>184</v>
      </c>
      <c r="F75" s="22">
        <v>50107.3</v>
      </c>
      <c r="G75" s="33">
        <v>50107.3</v>
      </c>
      <c r="H75" s="11" t="s">
        <v>50</v>
      </c>
      <c r="I75" s="11" t="s">
        <v>50</v>
      </c>
      <c r="J75" s="20">
        <v>11963.41</v>
      </c>
      <c r="K75" s="20">
        <v>422.15</v>
      </c>
      <c r="L75" s="20">
        <v>12385.56</v>
      </c>
      <c r="M75" s="20">
        <v>11963.41</v>
      </c>
      <c r="N75" s="20">
        <v>422.15</v>
      </c>
      <c r="O75" s="20">
        <v>12385.56</v>
      </c>
    </row>
    <row r="76" spans="2:15" x14ac:dyDescent="0.25">
      <c r="C76" s="11">
        <v>67</v>
      </c>
      <c r="D76" s="11" t="s">
        <v>185</v>
      </c>
      <c r="E76" s="11" t="s">
        <v>186</v>
      </c>
      <c r="F76" s="22">
        <v>38143.89</v>
      </c>
      <c r="G76" s="33">
        <v>38143.89</v>
      </c>
      <c r="H76" s="11" t="s">
        <v>50</v>
      </c>
      <c r="I76" s="11" t="s">
        <v>50</v>
      </c>
      <c r="J76" s="20">
        <v>12064.2</v>
      </c>
      <c r="K76" s="20">
        <v>321.36</v>
      </c>
      <c r="L76" s="20">
        <v>12385.56</v>
      </c>
      <c r="M76" s="20">
        <v>12064.2</v>
      </c>
      <c r="N76" s="20">
        <v>321.36</v>
      </c>
      <c r="O76" s="20">
        <v>12385.56</v>
      </c>
    </row>
    <row r="77" spans="2:15" x14ac:dyDescent="0.25">
      <c r="C77" s="11">
        <v>68</v>
      </c>
      <c r="D77" s="11" t="s">
        <v>187</v>
      </c>
      <c r="E77" s="11" t="s">
        <v>188</v>
      </c>
      <c r="F77" s="22">
        <v>26079.68</v>
      </c>
      <c r="G77" s="33">
        <v>26079.68</v>
      </c>
      <c r="H77" s="11" t="s">
        <v>50</v>
      </c>
      <c r="I77" s="11" t="s">
        <v>50</v>
      </c>
      <c r="J77" s="20">
        <v>12165.84</v>
      </c>
      <c r="K77" s="20">
        <v>219.72</v>
      </c>
      <c r="L77" s="20">
        <v>12385.56</v>
      </c>
      <c r="M77" s="20">
        <v>12165.84</v>
      </c>
      <c r="N77" s="20">
        <v>219.72</v>
      </c>
      <c r="O77" s="20">
        <v>12385.56</v>
      </c>
    </row>
    <row r="78" spans="2:15" x14ac:dyDescent="0.25">
      <c r="C78" s="11">
        <v>69</v>
      </c>
      <c r="D78" s="11" t="s">
        <v>189</v>
      </c>
      <c r="E78" s="11" t="s">
        <v>51</v>
      </c>
      <c r="F78" s="22">
        <v>13913.84</v>
      </c>
      <c r="G78" s="33">
        <v>13913.84</v>
      </c>
      <c r="H78" s="11" t="s">
        <v>50</v>
      </c>
      <c r="I78" s="11" t="s">
        <v>50</v>
      </c>
      <c r="J78" s="20">
        <v>12268.34</v>
      </c>
      <c r="K78" s="20">
        <v>117.22</v>
      </c>
      <c r="L78" s="20">
        <v>12385.56</v>
      </c>
      <c r="M78" s="20">
        <v>12268.34</v>
      </c>
      <c r="N78" s="20">
        <v>117.22</v>
      </c>
      <c r="O78" s="20">
        <v>12385.56</v>
      </c>
    </row>
    <row r="79" spans="2:15" x14ac:dyDescent="0.25">
      <c r="B79" s="12" t="s">
        <v>193</v>
      </c>
      <c r="J79" s="19">
        <v>645354.49999999965</v>
      </c>
      <c r="K79" s="19">
        <v>209249.45000000004</v>
      </c>
      <c r="L79" s="19">
        <v>854603.64000000141</v>
      </c>
      <c r="M79" s="19">
        <v>645354.49999999965</v>
      </c>
      <c r="N79" s="19">
        <v>209249.45000000004</v>
      </c>
      <c r="O79" s="19">
        <v>854603.64000000141</v>
      </c>
    </row>
    <row r="80" spans="2:15" x14ac:dyDescent="0.25">
      <c r="C80" s="11">
        <v>1</v>
      </c>
      <c r="D80" s="11" t="s">
        <v>48</v>
      </c>
      <c r="E80" s="11" t="s">
        <v>49</v>
      </c>
      <c r="F80" s="22">
        <v>647000</v>
      </c>
      <c r="G80" s="33">
        <v>647000</v>
      </c>
      <c r="H80" s="11" t="s">
        <v>50</v>
      </c>
      <c r="I80" s="11" t="s">
        <v>50</v>
      </c>
      <c r="J80" s="20">
        <v>6934.59</v>
      </c>
      <c r="K80" s="20">
        <v>5450.98</v>
      </c>
      <c r="L80" s="20">
        <v>12385.56</v>
      </c>
      <c r="M80" s="20">
        <v>6934.59</v>
      </c>
      <c r="N80" s="20">
        <v>5450.98</v>
      </c>
      <c r="O80" s="20">
        <v>12385.56</v>
      </c>
    </row>
    <row r="81" spans="3:15" x14ac:dyDescent="0.25">
      <c r="C81" s="11">
        <v>2</v>
      </c>
      <c r="D81" s="11" t="s">
        <v>55</v>
      </c>
      <c r="E81" s="11" t="s">
        <v>56</v>
      </c>
      <c r="F81" s="22">
        <v>640065.41</v>
      </c>
      <c r="G81" s="33">
        <v>640065.41</v>
      </c>
      <c r="H81" s="11" t="s">
        <v>50</v>
      </c>
      <c r="I81" s="11" t="s">
        <v>50</v>
      </c>
      <c r="J81" s="20">
        <v>6993.01</v>
      </c>
      <c r="K81" s="20">
        <v>5392.55</v>
      </c>
      <c r="L81" s="20">
        <v>12385.56</v>
      </c>
      <c r="M81" s="20">
        <v>6993.01</v>
      </c>
      <c r="N81" s="20">
        <v>5392.55</v>
      </c>
      <c r="O81" s="20">
        <v>12385.56</v>
      </c>
    </row>
    <row r="82" spans="3:15" x14ac:dyDescent="0.25">
      <c r="C82" s="11">
        <v>3</v>
      </c>
      <c r="D82" s="11" t="s">
        <v>57</v>
      </c>
      <c r="E82" s="11" t="s">
        <v>58</v>
      </c>
      <c r="F82" s="22">
        <v>633072.4</v>
      </c>
      <c r="G82" s="33">
        <v>633072.4</v>
      </c>
      <c r="H82" s="11" t="s">
        <v>50</v>
      </c>
      <c r="I82" s="11" t="s">
        <v>50</v>
      </c>
      <c r="J82" s="20">
        <v>7051.93</v>
      </c>
      <c r="K82" s="20">
        <v>5333.63</v>
      </c>
      <c r="L82" s="20">
        <v>12385.56</v>
      </c>
      <c r="M82" s="20">
        <v>7051.93</v>
      </c>
      <c r="N82" s="20">
        <v>5333.63</v>
      </c>
      <c r="O82" s="20">
        <v>12385.56</v>
      </c>
    </row>
    <row r="83" spans="3:15" x14ac:dyDescent="0.25">
      <c r="C83" s="11">
        <v>4</v>
      </c>
      <c r="D83" s="11" t="s">
        <v>59</v>
      </c>
      <c r="E83" s="11" t="s">
        <v>60</v>
      </c>
      <c r="F83" s="22">
        <v>626020.47</v>
      </c>
      <c r="G83" s="33">
        <v>626020.47</v>
      </c>
      <c r="H83" s="11" t="s">
        <v>50</v>
      </c>
      <c r="I83" s="11" t="s">
        <v>50</v>
      </c>
      <c r="J83" s="20">
        <v>7111.34</v>
      </c>
      <c r="K83" s="20">
        <v>5274.22</v>
      </c>
      <c r="L83" s="20">
        <v>12385.56</v>
      </c>
      <c r="M83" s="20">
        <v>7111.34</v>
      </c>
      <c r="N83" s="20">
        <v>5274.22</v>
      </c>
      <c r="O83" s="20">
        <v>12385.56</v>
      </c>
    </row>
    <row r="84" spans="3:15" x14ac:dyDescent="0.25">
      <c r="C84" s="11">
        <v>5</v>
      </c>
      <c r="D84" s="11" t="s">
        <v>61</v>
      </c>
      <c r="E84" s="11" t="s">
        <v>62</v>
      </c>
      <c r="F84" s="22">
        <v>618909.13</v>
      </c>
      <c r="G84" s="33">
        <v>618909.13</v>
      </c>
      <c r="H84" s="11" t="s">
        <v>50</v>
      </c>
      <c r="I84" s="11" t="s">
        <v>50</v>
      </c>
      <c r="J84" s="20">
        <v>7171.26</v>
      </c>
      <c r="K84" s="20">
        <v>5214.3100000000004</v>
      </c>
      <c r="L84" s="20">
        <v>12385.56</v>
      </c>
      <c r="M84" s="20">
        <v>7171.26</v>
      </c>
      <c r="N84" s="20">
        <v>5214.3100000000004</v>
      </c>
      <c r="O84" s="20">
        <v>12385.56</v>
      </c>
    </row>
    <row r="85" spans="3:15" x14ac:dyDescent="0.25">
      <c r="C85" s="11">
        <v>6</v>
      </c>
      <c r="D85" s="11" t="s">
        <v>63</v>
      </c>
      <c r="E85" s="11" t="s">
        <v>64</v>
      </c>
      <c r="F85" s="22">
        <v>611737.87</v>
      </c>
      <c r="G85" s="33">
        <v>611737.87</v>
      </c>
      <c r="H85" s="11" t="s">
        <v>50</v>
      </c>
      <c r="I85" s="11" t="s">
        <v>50</v>
      </c>
      <c r="J85" s="20">
        <v>7231.67</v>
      </c>
      <c r="K85" s="20">
        <v>5153.8900000000003</v>
      </c>
      <c r="L85" s="20">
        <v>12385.56</v>
      </c>
      <c r="M85" s="20">
        <v>7231.67</v>
      </c>
      <c r="N85" s="20">
        <v>5153.8900000000003</v>
      </c>
      <c r="O85" s="20">
        <v>12385.56</v>
      </c>
    </row>
    <row r="86" spans="3:15" x14ac:dyDescent="0.25">
      <c r="C86" s="11">
        <v>7</v>
      </c>
      <c r="D86" s="11" t="s">
        <v>65</v>
      </c>
      <c r="E86" s="11" t="s">
        <v>66</v>
      </c>
      <c r="F86" s="22">
        <v>604506.19999999995</v>
      </c>
      <c r="G86" s="33">
        <v>604506.19999999995</v>
      </c>
      <c r="H86" s="11" t="s">
        <v>50</v>
      </c>
      <c r="I86" s="11" t="s">
        <v>50</v>
      </c>
      <c r="J86" s="20">
        <v>7292.6</v>
      </c>
      <c r="K86" s="20">
        <v>5092.96</v>
      </c>
      <c r="L86" s="20">
        <v>12385.56</v>
      </c>
      <c r="M86" s="20">
        <v>7292.6</v>
      </c>
      <c r="N86" s="20">
        <v>5092.96</v>
      </c>
      <c r="O86" s="20">
        <v>12385.56</v>
      </c>
    </row>
    <row r="87" spans="3:15" x14ac:dyDescent="0.25">
      <c r="C87" s="11">
        <v>8</v>
      </c>
      <c r="D87" s="11" t="s">
        <v>67</v>
      </c>
      <c r="E87" s="11" t="s">
        <v>68</v>
      </c>
      <c r="F87" s="22">
        <v>597213.6</v>
      </c>
      <c r="G87" s="33">
        <v>597213.6</v>
      </c>
      <c r="H87" s="11" t="s">
        <v>50</v>
      </c>
      <c r="I87" s="11" t="s">
        <v>50</v>
      </c>
      <c r="J87" s="20">
        <v>7354.04</v>
      </c>
      <c r="K87" s="20">
        <v>5031.5200000000004</v>
      </c>
      <c r="L87" s="20">
        <v>12385.56</v>
      </c>
      <c r="M87" s="20">
        <v>7354.04</v>
      </c>
      <c r="N87" s="20">
        <v>5031.5200000000004</v>
      </c>
      <c r="O87" s="20">
        <v>12385.56</v>
      </c>
    </row>
    <row r="88" spans="3:15" x14ac:dyDescent="0.25">
      <c r="C88" s="11">
        <v>9</v>
      </c>
      <c r="D88" s="11" t="s">
        <v>69</v>
      </c>
      <c r="E88" s="11" t="s">
        <v>70</v>
      </c>
      <c r="F88" s="22">
        <v>589859.56000000006</v>
      </c>
      <c r="G88" s="33">
        <v>589859.56000000006</v>
      </c>
      <c r="H88" s="11" t="s">
        <v>50</v>
      </c>
      <c r="I88" s="11" t="s">
        <v>50</v>
      </c>
      <c r="J88" s="20">
        <v>7416</v>
      </c>
      <c r="K88" s="20">
        <v>4969.57</v>
      </c>
      <c r="L88" s="20">
        <v>12385.56</v>
      </c>
      <c r="M88" s="20">
        <v>7416</v>
      </c>
      <c r="N88" s="20">
        <v>4969.57</v>
      </c>
      <c r="O88" s="20">
        <v>12385.56</v>
      </c>
    </row>
    <row r="89" spans="3:15" x14ac:dyDescent="0.25">
      <c r="C89" s="11">
        <v>10</v>
      </c>
      <c r="D89" s="11" t="s">
        <v>71</v>
      </c>
      <c r="E89" s="11" t="s">
        <v>72</v>
      </c>
      <c r="F89" s="22">
        <v>582443.56000000006</v>
      </c>
      <c r="G89" s="33">
        <v>582443.56000000006</v>
      </c>
      <c r="H89" s="11" t="s">
        <v>50</v>
      </c>
      <c r="I89" s="11" t="s">
        <v>50</v>
      </c>
      <c r="J89" s="20">
        <v>7478.48</v>
      </c>
      <c r="K89" s="20">
        <v>4907.09</v>
      </c>
      <c r="L89" s="20">
        <v>12385.56</v>
      </c>
      <c r="M89" s="20">
        <v>7478.48</v>
      </c>
      <c r="N89" s="20">
        <v>4907.09</v>
      </c>
      <c r="O89" s="20">
        <v>12385.56</v>
      </c>
    </row>
    <row r="90" spans="3:15" x14ac:dyDescent="0.25">
      <c r="C90" s="11">
        <v>11</v>
      </c>
      <c r="D90" s="11" t="s">
        <v>73</v>
      </c>
      <c r="E90" s="11" t="s">
        <v>74</v>
      </c>
      <c r="F90" s="22">
        <v>574965.07999999996</v>
      </c>
      <c r="G90" s="33">
        <v>574965.07999999996</v>
      </c>
      <c r="H90" s="11" t="s">
        <v>50</v>
      </c>
      <c r="I90" s="11" t="s">
        <v>50</v>
      </c>
      <c r="J90" s="20">
        <v>7541.48</v>
      </c>
      <c r="K90" s="20">
        <v>4844.08</v>
      </c>
      <c r="L90" s="20">
        <v>12385.56</v>
      </c>
      <c r="M90" s="20">
        <v>7541.48</v>
      </c>
      <c r="N90" s="20">
        <v>4844.08</v>
      </c>
      <c r="O90" s="20">
        <v>12385.56</v>
      </c>
    </row>
    <row r="91" spans="3:15" x14ac:dyDescent="0.25">
      <c r="C91" s="11">
        <v>12</v>
      </c>
      <c r="D91" s="11" t="s">
        <v>75</v>
      </c>
      <c r="E91" s="11" t="s">
        <v>76</v>
      </c>
      <c r="F91" s="22">
        <v>567423.6</v>
      </c>
      <c r="G91" s="33">
        <v>567423.6</v>
      </c>
      <c r="H91" s="11" t="s">
        <v>50</v>
      </c>
      <c r="I91" s="11" t="s">
        <v>50</v>
      </c>
      <c r="J91" s="20">
        <v>7605.02</v>
      </c>
      <c r="K91" s="20">
        <v>4780.54</v>
      </c>
      <c r="L91" s="20">
        <v>12385.56</v>
      </c>
      <c r="M91" s="20">
        <v>7605.02</v>
      </c>
      <c r="N91" s="20">
        <v>4780.54</v>
      </c>
      <c r="O91" s="20">
        <v>12385.56</v>
      </c>
    </row>
    <row r="92" spans="3:15" x14ac:dyDescent="0.25">
      <c r="C92" s="11">
        <v>13</v>
      </c>
      <c r="D92" s="11" t="s">
        <v>77</v>
      </c>
      <c r="E92" s="11" t="s">
        <v>78</v>
      </c>
      <c r="F92" s="22">
        <v>559818.57999999996</v>
      </c>
      <c r="G92" s="33">
        <v>559818.57999999996</v>
      </c>
      <c r="H92" s="11" t="s">
        <v>50</v>
      </c>
      <c r="I92" s="11" t="s">
        <v>50</v>
      </c>
      <c r="J92" s="20">
        <v>7669.09</v>
      </c>
      <c r="K92" s="20">
        <v>4716.47</v>
      </c>
      <c r="L92" s="20">
        <v>12385.56</v>
      </c>
      <c r="M92" s="20">
        <v>7669.09</v>
      </c>
      <c r="N92" s="20">
        <v>4716.47</v>
      </c>
      <c r="O92" s="20">
        <v>12385.56</v>
      </c>
    </row>
    <row r="93" spans="3:15" x14ac:dyDescent="0.25">
      <c r="C93" s="11">
        <v>14</v>
      </c>
      <c r="D93" s="11" t="s">
        <v>79</v>
      </c>
      <c r="E93" s="11" t="s">
        <v>80</v>
      </c>
      <c r="F93" s="22">
        <v>552149.48</v>
      </c>
      <c r="G93" s="33">
        <v>552149.48</v>
      </c>
      <c r="H93" s="11" t="s">
        <v>50</v>
      </c>
      <c r="I93" s="11" t="s">
        <v>50</v>
      </c>
      <c r="J93" s="20">
        <v>7733.71</v>
      </c>
      <c r="K93" s="20">
        <v>4651.8599999999997</v>
      </c>
      <c r="L93" s="20">
        <v>12385.56</v>
      </c>
      <c r="M93" s="20">
        <v>7733.71</v>
      </c>
      <c r="N93" s="20">
        <v>4651.8599999999997</v>
      </c>
      <c r="O93" s="20">
        <v>12385.56</v>
      </c>
    </row>
    <row r="94" spans="3:15" x14ac:dyDescent="0.25">
      <c r="C94" s="11">
        <v>15</v>
      </c>
      <c r="D94" s="11" t="s">
        <v>81</v>
      </c>
      <c r="E94" s="11" t="s">
        <v>82</v>
      </c>
      <c r="F94" s="22">
        <v>544415.78</v>
      </c>
      <c r="G94" s="33">
        <v>544415.78</v>
      </c>
      <c r="H94" s="11" t="s">
        <v>50</v>
      </c>
      <c r="I94" s="11" t="s">
        <v>50</v>
      </c>
      <c r="J94" s="20">
        <v>7798.86</v>
      </c>
      <c r="K94" s="20">
        <v>4586.7</v>
      </c>
      <c r="L94" s="20">
        <v>12385.56</v>
      </c>
      <c r="M94" s="20">
        <v>7798.86</v>
      </c>
      <c r="N94" s="20">
        <v>4586.7</v>
      </c>
      <c r="O94" s="20">
        <v>12385.56</v>
      </c>
    </row>
    <row r="95" spans="3:15" x14ac:dyDescent="0.25">
      <c r="C95" s="11">
        <v>16</v>
      </c>
      <c r="D95" s="11" t="s">
        <v>83</v>
      </c>
      <c r="E95" s="11" t="s">
        <v>84</v>
      </c>
      <c r="F95" s="22">
        <v>536616.92000000004</v>
      </c>
      <c r="G95" s="33">
        <v>536616.92000000004</v>
      </c>
      <c r="H95" s="11" t="s">
        <v>50</v>
      </c>
      <c r="I95" s="11" t="s">
        <v>50</v>
      </c>
      <c r="J95" s="20">
        <v>7864.57</v>
      </c>
      <c r="K95" s="20">
        <v>4521</v>
      </c>
      <c r="L95" s="20">
        <v>12385.56</v>
      </c>
      <c r="M95" s="20">
        <v>7864.57</v>
      </c>
      <c r="N95" s="20">
        <v>4521</v>
      </c>
      <c r="O95" s="20">
        <v>12385.56</v>
      </c>
    </row>
    <row r="96" spans="3:15" x14ac:dyDescent="0.25">
      <c r="C96" s="11">
        <v>17</v>
      </c>
      <c r="D96" s="11" t="s">
        <v>85</v>
      </c>
      <c r="E96" s="11" t="s">
        <v>86</v>
      </c>
      <c r="F96" s="22">
        <v>528752.35</v>
      </c>
      <c r="G96" s="33">
        <v>528752.35</v>
      </c>
      <c r="H96" s="11" t="s">
        <v>50</v>
      </c>
      <c r="I96" s="11" t="s">
        <v>50</v>
      </c>
      <c r="J96" s="20">
        <v>7930.83</v>
      </c>
      <c r="K96" s="20">
        <v>4454.74</v>
      </c>
      <c r="L96" s="20">
        <v>12385.56</v>
      </c>
      <c r="M96" s="20">
        <v>7930.83</v>
      </c>
      <c r="N96" s="20">
        <v>4454.74</v>
      </c>
      <c r="O96" s="20">
        <v>12385.56</v>
      </c>
    </row>
    <row r="97" spans="3:15" x14ac:dyDescent="0.25">
      <c r="C97" s="11">
        <v>18</v>
      </c>
      <c r="D97" s="11" t="s">
        <v>87</v>
      </c>
      <c r="E97" s="11" t="s">
        <v>88</v>
      </c>
      <c r="F97" s="22">
        <v>520821.52</v>
      </c>
      <c r="G97" s="33">
        <v>520821.52</v>
      </c>
      <c r="H97" s="11" t="s">
        <v>50</v>
      </c>
      <c r="I97" s="11" t="s">
        <v>50</v>
      </c>
      <c r="J97" s="20">
        <v>7997.64</v>
      </c>
      <c r="K97" s="20">
        <v>4387.92</v>
      </c>
      <c r="L97" s="20">
        <v>12385.56</v>
      </c>
      <c r="M97" s="20">
        <v>7997.64</v>
      </c>
      <c r="N97" s="20">
        <v>4387.92</v>
      </c>
      <c r="O97" s="20">
        <v>12385.56</v>
      </c>
    </row>
    <row r="98" spans="3:15" x14ac:dyDescent="0.25">
      <c r="C98" s="11">
        <v>19</v>
      </c>
      <c r="D98" s="11" t="s">
        <v>89</v>
      </c>
      <c r="E98" s="11" t="s">
        <v>90</v>
      </c>
      <c r="F98" s="22">
        <v>512823.88</v>
      </c>
      <c r="G98" s="33">
        <v>512823.88</v>
      </c>
      <c r="H98" s="11" t="s">
        <v>50</v>
      </c>
      <c r="I98" s="11" t="s">
        <v>50</v>
      </c>
      <c r="J98" s="20">
        <v>8065.02</v>
      </c>
      <c r="K98" s="20">
        <v>4320.54</v>
      </c>
      <c r="L98" s="20">
        <v>12385.56</v>
      </c>
      <c r="M98" s="20">
        <v>8065.02</v>
      </c>
      <c r="N98" s="20">
        <v>4320.54</v>
      </c>
      <c r="O98" s="20">
        <v>12385.56</v>
      </c>
    </row>
    <row r="99" spans="3:15" x14ac:dyDescent="0.25">
      <c r="C99" s="11">
        <v>20</v>
      </c>
      <c r="D99" s="11" t="s">
        <v>91</v>
      </c>
      <c r="E99" s="11" t="s">
        <v>92</v>
      </c>
      <c r="F99" s="22">
        <v>504758.86</v>
      </c>
      <c r="G99" s="33">
        <v>504758.86</v>
      </c>
      <c r="H99" s="11" t="s">
        <v>50</v>
      </c>
      <c r="I99" s="11" t="s">
        <v>50</v>
      </c>
      <c r="J99" s="20">
        <v>8132.97</v>
      </c>
      <c r="K99" s="20">
        <v>4252.59</v>
      </c>
      <c r="L99" s="20">
        <v>12385.56</v>
      </c>
      <c r="M99" s="20">
        <v>8132.97</v>
      </c>
      <c r="N99" s="20">
        <v>4252.59</v>
      </c>
      <c r="O99" s="20">
        <v>12385.56</v>
      </c>
    </row>
    <row r="100" spans="3:15" x14ac:dyDescent="0.25">
      <c r="C100" s="11">
        <v>21</v>
      </c>
      <c r="D100" s="11" t="s">
        <v>93</v>
      </c>
      <c r="E100" s="11" t="s">
        <v>94</v>
      </c>
      <c r="F100" s="22">
        <v>496625.89</v>
      </c>
      <c r="G100" s="33">
        <v>496625.89</v>
      </c>
      <c r="H100" s="11" t="s">
        <v>50</v>
      </c>
      <c r="I100" s="11" t="s">
        <v>50</v>
      </c>
      <c r="J100" s="20">
        <v>8201.49</v>
      </c>
      <c r="K100" s="20">
        <v>4184.07</v>
      </c>
      <c r="L100" s="20">
        <v>12385.56</v>
      </c>
      <c r="M100" s="20">
        <v>8201.49</v>
      </c>
      <c r="N100" s="20">
        <v>4184.07</v>
      </c>
      <c r="O100" s="20">
        <v>12385.56</v>
      </c>
    </row>
    <row r="101" spans="3:15" x14ac:dyDescent="0.25">
      <c r="C101" s="11">
        <v>22</v>
      </c>
      <c r="D101" s="11" t="s">
        <v>95</v>
      </c>
      <c r="E101" s="11" t="s">
        <v>96</v>
      </c>
      <c r="F101" s="22">
        <v>488424.4</v>
      </c>
      <c r="G101" s="33">
        <v>488424.4</v>
      </c>
      <c r="H101" s="11" t="s">
        <v>50</v>
      </c>
      <c r="I101" s="11" t="s">
        <v>50</v>
      </c>
      <c r="J101" s="20">
        <v>8270.59</v>
      </c>
      <c r="K101" s="20">
        <v>4114.9799999999996</v>
      </c>
      <c r="L101" s="20">
        <v>12385.56</v>
      </c>
      <c r="M101" s="20">
        <v>8270.59</v>
      </c>
      <c r="N101" s="20">
        <v>4114.9799999999996</v>
      </c>
      <c r="O101" s="20">
        <v>12385.56</v>
      </c>
    </row>
    <row r="102" spans="3:15" x14ac:dyDescent="0.25">
      <c r="C102" s="11">
        <v>23</v>
      </c>
      <c r="D102" s="11" t="s">
        <v>97</v>
      </c>
      <c r="E102" s="11" t="s">
        <v>98</v>
      </c>
      <c r="F102" s="22">
        <v>480153.81</v>
      </c>
      <c r="G102" s="33">
        <v>480153.81</v>
      </c>
      <c r="H102" s="11" t="s">
        <v>50</v>
      </c>
      <c r="I102" s="11" t="s">
        <v>50</v>
      </c>
      <c r="J102" s="20">
        <v>8340.27</v>
      </c>
      <c r="K102" s="20">
        <v>4045.3</v>
      </c>
      <c r="L102" s="20">
        <v>12385.56</v>
      </c>
      <c r="M102" s="20">
        <v>8340.27</v>
      </c>
      <c r="N102" s="20">
        <v>4045.3</v>
      </c>
      <c r="O102" s="20">
        <v>12385.56</v>
      </c>
    </row>
    <row r="103" spans="3:15" x14ac:dyDescent="0.25">
      <c r="C103" s="11">
        <v>24</v>
      </c>
      <c r="D103" s="11" t="s">
        <v>99</v>
      </c>
      <c r="E103" s="11" t="s">
        <v>100</v>
      </c>
      <c r="F103" s="22">
        <v>471813.54</v>
      </c>
      <c r="G103" s="33">
        <v>471813.54</v>
      </c>
      <c r="H103" s="11" t="s">
        <v>50</v>
      </c>
      <c r="I103" s="11" t="s">
        <v>50</v>
      </c>
      <c r="J103" s="20">
        <v>8410.5400000000009</v>
      </c>
      <c r="K103" s="20">
        <v>3975.03</v>
      </c>
      <c r="L103" s="20">
        <v>12385.56</v>
      </c>
      <c r="M103" s="20">
        <v>8410.5400000000009</v>
      </c>
      <c r="N103" s="20">
        <v>3975.03</v>
      </c>
      <c r="O103" s="20">
        <v>12385.56</v>
      </c>
    </row>
    <row r="104" spans="3:15" x14ac:dyDescent="0.25">
      <c r="C104" s="11">
        <v>25</v>
      </c>
      <c r="D104" s="11" t="s">
        <v>101</v>
      </c>
      <c r="E104" s="11" t="s">
        <v>102</v>
      </c>
      <c r="F104" s="22">
        <v>463403</v>
      </c>
      <c r="G104" s="33">
        <v>463403</v>
      </c>
      <c r="H104" s="11" t="s">
        <v>50</v>
      </c>
      <c r="I104" s="11" t="s">
        <v>50</v>
      </c>
      <c r="J104" s="20">
        <v>8481.39</v>
      </c>
      <c r="K104" s="20">
        <v>3904.17</v>
      </c>
      <c r="L104" s="20">
        <v>12385.56</v>
      </c>
      <c r="M104" s="20">
        <v>8481.39</v>
      </c>
      <c r="N104" s="20">
        <v>3904.17</v>
      </c>
      <c r="O104" s="20">
        <v>12385.56</v>
      </c>
    </row>
    <row r="105" spans="3:15" x14ac:dyDescent="0.25">
      <c r="C105" s="11">
        <v>26</v>
      </c>
      <c r="D105" s="11" t="s">
        <v>103</v>
      </c>
      <c r="E105" s="11" t="s">
        <v>104</v>
      </c>
      <c r="F105" s="22">
        <v>454921.61</v>
      </c>
      <c r="G105" s="33">
        <v>454921.61</v>
      </c>
      <c r="H105" s="11" t="s">
        <v>50</v>
      </c>
      <c r="I105" s="11" t="s">
        <v>50</v>
      </c>
      <c r="J105" s="20">
        <v>8552.85</v>
      </c>
      <c r="K105" s="20">
        <v>3832.71</v>
      </c>
      <c r="L105" s="20">
        <v>12385.56</v>
      </c>
      <c r="M105" s="20">
        <v>8552.85</v>
      </c>
      <c r="N105" s="20">
        <v>3832.71</v>
      </c>
      <c r="O105" s="20">
        <v>12385.56</v>
      </c>
    </row>
    <row r="106" spans="3:15" x14ac:dyDescent="0.25">
      <c r="C106" s="11">
        <v>27</v>
      </c>
      <c r="D106" s="11" t="s">
        <v>105</v>
      </c>
      <c r="E106" s="11" t="s">
        <v>106</v>
      </c>
      <c r="F106" s="22">
        <v>446368.76</v>
      </c>
      <c r="G106" s="33">
        <v>446368.76</v>
      </c>
      <c r="H106" s="11" t="s">
        <v>50</v>
      </c>
      <c r="I106" s="11" t="s">
        <v>50</v>
      </c>
      <c r="J106" s="20">
        <v>8624.91</v>
      </c>
      <c r="K106" s="20">
        <v>3760.66</v>
      </c>
      <c r="L106" s="20">
        <v>12385.56</v>
      </c>
      <c r="M106" s="20">
        <v>8624.91</v>
      </c>
      <c r="N106" s="20">
        <v>3760.66</v>
      </c>
      <c r="O106" s="20">
        <v>12385.56</v>
      </c>
    </row>
    <row r="107" spans="3:15" x14ac:dyDescent="0.25">
      <c r="C107" s="11">
        <v>28</v>
      </c>
      <c r="D107" s="11" t="s">
        <v>107</v>
      </c>
      <c r="E107" s="11" t="s">
        <v>108</v>
      </c>
      <c r="F107" s="22">
        <v>437743.85</v>
      </c>
      <c r="G107" s="33">
        <v>437743.85</v>
      </c>
      <c r="H107" s="11" t="s">
        <v>50</v>
      </c>
      <c r="I107" s="11" t="s">
        <v>50</v>
      </c>
      <c r="J107" s="20">
        <v>8697.57</v>
      </c>
      <c r="K107" s="20">
        <v>3687.99</v>
      </c>
      <c r="L107" s="20">
        <v>12385.56</v>
      </c>
      <c r="M107" s="20">
        <v>8697.57</v>
      </c>
      <c r="N107" s="20">
        <v>3687.99</v>
      </c>
      <c r="O107" s="20">
        <v>12385.56</v>
      </c>
    </row>
    <row r="108" spans="3:15" x14ac:dyDescent="0.25">
      <c r="C108" s="11">
        <v>29</v>
      </c>
      <c r="D108" s="11" t="s">
        <v>109</v>
      </c>
      <c r="E108" s="11" t="s">
        <v>110</v>
      </c>
      <c r="F108" s="22">
        <v>429046.28</v>
      </c>
      <c r="G108" s="33">
        <v>429046.28</v>
      </c>
      <c r="H108" s="11" t="s">
        <v>50</v>
      </c>
      <c r="I108" s="11" t="s">
        <v>50</v>
      </c>
      <c r="J108" s="20">
        <v>8770.85</v>
      </c>
      <c r="K108" s="20">
        <v>3614.71</v>
      </c>
      <c r="L108" s="20">
        <v>12385.56</v>
      </c>
      <c r="M108" s="20">
        <v>8770.85</v>
      </c>
      <c r="N108" s="20">
        <v>3614.71</v>
      </c>
      <c r="O108" s="20">
        <v>12385.56</v>
      </c>
    </row>
    <row r="109" spans="3:15" x14ac:dyDescent="0.25">
      <c r="C109" s="11">
        <v>30</v>
      </c>
      <c r="D109" s="11" t="s">
        <v>111</v>
      </c>
      <c r="E109" s="11" t="s">
        <v>112</v>
      </c>
      <c r="F109" s="22">
        <v>420275.43</v>
      </c>
      <c r="G109" s="33">
        <v>420275.43</v>
      </c>
      <c r="H109" s="11" t="s">
        <v>50</v>
      </c>
      <c r="I109" s="11" t="s">
        <v>50</v>
      </c>
      <c r="J109" s="20">
        <v>8844.74</v>
      </c>
      <c r="K109" s="20">
        <v>3540.82</v>
      </c>
      <c r="L109" s="20">
        <v>12385.56</v>
      </c>
      <c r="M109" s="20">
        <v>8844.74</v>
      </c>
      <c r="N109" s="20">
        <v>3540.82</v>
      </c>
      <c r="O109" s="20">
        <v>12385.56</v>
      </c>
    </row>
    <row r="110" spans="3:15" x14ac:dyDescent="0.25">
      <c r="C110" s="11">
        <v>31</v>
      </c>
      <c r="D110" s="11" t="s">
        <v>113</v>
      </c>
      <c r="E110" s="11" t="s">
        <v>114</v>
      </c>
      <c r="F110" s="22">
        <v>411430.68</v>
      </c>
      <c r="G110" s="33">
        <v>411430.68</v>
      </c>
      <c r="H110" s="11" t="s">
        <v>50</v>
      </c>
      <c r="I110" s="11" t="s">
        <v>50</v>
      </c>
      <c r="J110" s="20">
        <v>8919.26</v>
      </c>
      <c r="K110" s="20">
        <v>3466.3</v>
      </c>
      <c r="L110" s="20">
        <v>12385.56</v>
      </c>
      <c r="M110" s="20">
        <v>8919.26</v>
      </c>
      <c r="N110" s="20">
        <v>3466.3</v>
      </c>
      <c r="O110" s="20">
        <v>12385.56</v>
      </c>
    </row>
    <row r="111" spans="3:15" x14ac:dyDescent="0.25">
      <c r="C111" s="11">
        <v>32</v>
      </c>
      <c r="D111" s="11" t="s">
        <v>115</v>
      </c>
      <c r="E111" s="11" t="s">
        <v>116</v>
      </c>
      <c r="F111" s="22">
        <v>402511.42</v>
      </c>
      <c r="G111" s="33">
        <v>402511.42</v>
      </c>
      <c r="H111" s="11" t="s">
        <v>50</v>
      </c>
      <c r="I111" s="11" t="s">
        <v>50</v>
      </c>
      <c r="J111" s="20">
        <v>8994.41</v>
      </c>
      <c r="K111" s="20">
        <v>3391.16</v>
      </c>
      <c r="L111" s="20">
        <v>12385.56</v>
      </c>
      <c r="M111" s="20">
        <v>8994.41</v>
      </c>
      <c r="N111" s="20">
        <v>3391.16</v>
      </c>
      <c r="O111" s="20">
        <v>12385.56</v>
      </c>
    </row>
    <row r="112" spans="3:15" x14ac:dyDescent="0.25">
      <c r="C112" s="11">
        <v>33</v>
      </c>
      <c r="D112" s="11" t="s">
        <v>117</v>
      </c>
      <c r="E112" s="11" t="s">
        <v>118</v>
      </c>
      <c r="F112" s="22">
        <v>393517.02</v>
      </c>
      <c r="G112" s="33">
        <v>393517.02</v>
      </c>
      <c r="H112" s="11" t="s">
        <v>50</v>
      </c>
      <c r="I112" s="11" t="s">
        <v>50</v>
      </c>
      <c r="J112" s="20">
        <v>9070.18</v>
      </c>
      <c r="K112" s="20">
        <v>3315.38</v>
      </c>
      <c r="L112" s="20">
        <v>12385.56</v>
      </c>
      <c r="M112" s="20">
        <v>9070.18</v>
      </c>
      <c r="N112" s="20">
        <v>3315.38</v>
      </c>
      <c r="O112" s="20">
        <v>12385.56</v>
      </c>
    </row>
    <row r="113" spans="3:15" x14ac:dyDescent="0.25">
      <c r="C113" s="11">
        <v>34</v>
      </c>
      <c r="D113" s="11" t="s">
        <v>119</v>
      </c>
      <c r="E113" s="11" t="s">
        <v>120</v>
      </c>
      <c r="F113" s="22">
        <v>384446.83</v>
      </c>
      <c r="G113" s="33">
        <v>384446.83</v>
      </c>
      <c r="H113" s="11" t="s">
        <v>50</v>
      </c>
      <c r="I113" s="11" t="s">
        <v>50</v>
      </c>
      <c r="J113" s="20">
        <v>9146.6</v>
      </c>
      <c r="K113" s="20">
        <v>3238.96</v>
      </c>
      <c r="L113" s="20">
        <v>12385.56</v>
      </c>
      <c r="M113" s="20">
        <v>9146.6</v>
      </c>
      <c r="N113" s="20">
        <v>3238.96</v>
      </c>
      <c r="O113" s="20">
        <v>12385.56</v>
      </c>
    </row>
    <row r="114" spans="3:15" x14ac:dyDescent="0.25">
      <c r="C114" s="11">
        <v>35</v>
      </c>
      <c r="D114" s="11" t="s">
        <v>121</v>
      </c>
      <c r="E114" s="11" t="s">
        <v>122</v>
      </c>
      <c r="F114" s="22">
        <v>375300.23</v>
      </c>
      <c r="G114" s="33">
        <v>375300.23</v>
      </c>
      <c r="H114" s="11" t="s">
        <v>50</v>
      </c>
      <c r="I114" s="11" t="s">
        <v>50</v>
      </c>
      <c r="J114" s="20">
        <v>9223.66</v>
      </c>
      <c r="K114" s="20">
        <v>3161.9</v>
      </c>
      <c r="L114" s="20">
        <v>12385.56</v>
      </c>
      <c r="M114" s="20">
        <v>9223.66</v>
      </c>
      <c r="N114" s="20">
        <v>3161.9</v>
      </c>
      <c r="O114" s="20">
        <v>12385.56</v>
      </c>
    </row>
    <row r="115" spans="3:15" x14ac:dyDescent="0.25">
      <c r="C115" s="11">
        <v>36</v>
      </c>
      <c r="D115" s="11" t="s">
        <v>123</v>
      </c>
      <c r="E115" s="11" t="s">
        <v>124</v>
      </c>
      <c r="F115" s="22">
        <v>366076.57</v>
      </c>
      <c r="G115" s="33">
        <v>366076.57</v>
      </c>
      <c r="H115" s="11" t="s">
        <v>50</v>
      </c>
      <c r="I115" s="11" t="s">
        <v>50</v>
      </c>
      <c r="J115" s="20">
        <v>9301.3700000000008</v>
      </c>
      <c r="K115" s="20">
        <v>3084.2</v>
      </c>
      <c r="L115" s="20">
        <v>12385.56</v>
      </c>
      <c r="M115" s="20">
        <v>9301.3700000000008</v>
      </c>
      <c r="N115" s="20">
        <v>3084.2</v>
      </c>
      <c r="O115" s="20">
        <v>12385.56</v>
      </c>
    </row>
    <row r="116" spans="3:15" x14ac:dyDescent="0.25">
      <c r="C116" s="11">
        <v>37</v>
      </c>
      <c r="D116" s="11" t="s">
        <v>125</v>
      </c>
      <c r="E116" s="11" t="s">
        <v>126</v>
      </c>
      <c r="F116" s="22">
        <v>356775.2</v>
      </c>
      <c r="G116" s="33">
        <v>356775.2</v>
      </c>
      <c r="H116" s="11" t="s">
        <v>50</v>
      </c>
      <c r="I116" s="11" t="s">
        <v>50</v>
      </c>
      <c r="J116" s="20">
        <v>9379.73</v>
      </c>
      <c r="K116" s="20">
        <v>3005.83</v>
      </c>
      <c r="L116" s="20">
        <v>12385.56</v>
      </c>
      <c r="M116" s="20">
        <v>9379.73</v>
      </c>
      <c r="N116" s="20">
        <v>3005.83</v>
      </c>
      <c r="O116" s="20">
        <v>12385.56</v>
      </c>
    </row>
    <row r="117" spans="3:15" x14ac:dyDescent="0.25">
      <c r="C117" s="11">
        <v>38</v>
      </c>
      <c r="D117" s="11" t="s">
        <v>127</v>
      </c>
      <c r="E117" s="11" t="s">
        <v>128</v>
      </c>
      <c r="F117" s="22">
        <v>347395.47</v>
      </c>
      <c r="G117" s="33">
        <v>347395.47</v>
      </c>
      <c r="H117" s="11" t="s">
        <v>50</v>
      </c>
      <c r="I117" s="11" t="s">
        <v>50</v>
      </c>
      <c r="J117" s="20">
        <v>9458.76</v>
      </c>
      <c r="K117" s="20">
        <v>2926.81</v>
      </c>
      <c r="L117" s="20">
        <v>12385.56</v>
      </c>
      <c r="M117" s="20">
        <v>9458.76</v>
      </c>
      <c r="N117" s="20">
        <v>2926.81</v>
      </c>
      <c r="O117" s="20">
        <v>12385.56</v>
      </c>
    </row>
    <row r="118" spans="3:15" x14ac:dyDescent="0.25">
      <c r="C118" s="11">
        <v>39</v>
      </c>
      <c r="D118" s="11" t="s">
        <v>129</v>
      </c>
      <c r="E118" s="11" t="s">
        <v>130</v>
      </c>
      <c r="F118" s="22">
        <v>337936.71</v>
      </c>
      <c r="G118" s="33">
        <v>337936.71</v>
      </c>
      <c r="H118" s="11" t="s">
        <v>50</v>
      </c>
      <c r="I118" s="11" t="s">
        <v>50</v>
      </c>
      <c r="J118" s="20">
        <v>9538.4500000000007</v>
      </c>
      <c r="K118" s="20">
        <v>2847.12</v>
      </c>
      <c r="L118" s="20">
        <v>12385.56</v>
      </c>
      <c r="M118" s="20">
        <v>9538.4500000000007</v>
      </c>
      <c r="N118" s="20">
        <v>2847.12</v>
      </c>
      <c r="O118" s="20">
        <v>12385.56</v>
      </c>
    </row>
    <row r="119" spans="3:15" x14ac:dyDescent="0.25">
      <c r="C119" s="11">
        <v>40</v>
      </c>
      <c r="D119" s="11" t="s">
        <v>131</v>
      </c>
      <c r="E119" s="11" t="s">
        <v>132</v>
      </c>
      <c r="F119" s="22">
        <v>328398.26</v>
      </c>
      <c r="G119" s="33">
        <v>328398.26</v>
      </c>
      <c r="H119" s="11" t="s">
        <v>50</v>
      </c>
      <c r="I119" s="11" t="s">
        <v>50</v>
      </c>
      <c r="J119" s="20">
        <v>9618.81</v>
      </c>
      <c r="K119" s="20">
        <v>2766.76</v>
      </c>
      <c r="L119" s="20">
        <v>12385.56</v>
      </c>
      <c r="M119" s="20">
        <v>9618.81</v>
      </c>
      <c r="N119" s="20">
        <v>2766.76</v>
      </c>
      <c r="O119" s="20">
        <v>12385.56</v>
      </c>
    </row>
    <row r="120" spans="3:15" x14ac:dyDescent="0.25">
      <c r="C120" s="11">
        <v>41</v>
      </c>
      <c r="D120" s="11" t="s">
        <v>133</v>
      </c>
      <c r="E120" s="11" t="s">
        <v>134</v>
      </c>
      <c r="F120" s="22">
        <v>318779.45</v>
      </c>
      <c r="G120" s="33">
        <v>318779.45</v>
      </c>
      <c r="H120" s="11" t="s">
        <v>50</v>
      </c>
      <c r="I120" s="11" t="s">
        <v>50</v>
      </c>
      <c r="J120" s="20">
        <v>9699.85</v>
      </c>
      <c r="K120" s="20">
        <v>2685.72</v>
      </c>
      <c r="L120" s="20">
        <v>12385.56</v>
      </c>
      <c r="M120" s="20">
        <v>9699.85</v>
      </c>
      <c r="N120" s="20">
        <v>2685.72</v>
      </c>
      <c r="O120" s="20">
        <v>12385.56</v>
      </c>
    </row>
    <row r="121" spans="3:15" x14ac:dyDescent="0.25">
      <c r="C121" s="11">
        <v>42</v>
      </c>
      <c r="D121" s="11" t="s">
        <v>135</v>
      </c>
      <c r="E121" s="11" t="s">
        <v>136</v>
      </c>
      <c r="F121" s="22">
        <v>309079.61</v>
      </c>
      <c r="G121" s="33">
        <v>309079.61</v>
      </c>
      <c r="H121" s="11" t="s">
        <v>50</v>
      </c>
      <c r="I121" s="11" t="s">
        <v>50</v>
      </c>
      <c r="J121" s="20">
        <v>9781.57</v>
      </c>
      <c r="K121" s="20">
        <v>2604</v>
      </c>
      <c r="L121" s="20">
        <v>12385.56</v>
      </c>
      <c r="M121" s="20">
        <v>9781.57</v>
      </c>
      <c r="N121" s="20">
        <v>2604</v>
      </c>
      <c r="O121" s="20">
        <v>12385.56</v>
      </c>
    </row>
    <row r="122" spans="3:15" x14ac:dyDescent="0.25">
      <c r="C122" s="11">
        <v>43</v>
      </c>
      <c r="D122" s="11" t="s">
        <v>137</v>
      </c>
      <c r="E122" s="11" t="s">
        <v>138</v>
      </c>
      <c r="F122" s="22">
        <v>299298.03999999998</v>
      </c>
      <c r="G122" s="33">
        <v>299298.03999999998</v>
      </c>
      <c r="H122" s="11" t="s">
        <v>50</v>
      </c>
      <c r="I122" s="11" t="s">
        <v>50</v>
      </c>
      <c r="J122" s="20">
        <v>9863.98</v>
      </c>
      <c r="K122" s="20">
        <v>2521.59</v>
      </c>
      <c r="L122" s="20">
        <v>12385.56</v>
      </c>
      <c r="M122" s="20">
        <v>9863.98</v>
      </c>
      <c r="N122" s="20">
        <v>2521.59</v>
      </c>
      <c r="O122" s="20">
        <v>12385.56</v>
      </c>
    </row>
    <row r="123" spans="3:15" x14ac:dyDescent="0.25">
      <c r="C123" s="11">
        <v>44</v>
      </c>
      <c r="D123" s="11" t="s">
        <v>139</v>
      </c>
      <c r="E123" s="11" t="s">
        <v>140</v>
      </c>
      <c r="F123" s="22">
        <v>289434.06</v>
      </c>
      <c r="G123" s="33">
        <v>289434.06</v>
      </c>
      <c r="H123" s="11" t="s">
        <v>50</v>
      </c>
      <c r="I123" s="11" t="s">
        <v>50</v>
      </c>
      <c r="J123" s="20">
        <v>9947.08</v>
      </c>
      <c r="K123" s="20">
        <v>2438.48</v>
      </c>
      <c r="L123" s="20">
        <v>12385.56</v>
      </c>
      <c r="M123" s="20">
        <v>9947.08</v>
      </c>
      <c r="N123" s="20">
        <v>2438.48</v>
      </c>
      <c r="O123" s="20">
        <v>12385.56</v>
      </c>
    </row>
    <row r="124" spans="3:15" x14ac:dyDescent="0.25">
      <c r="C124" s="11">
        <v>45</v>
      </c>
      <c r="D124" s="11" t="s">
        <v>141</v>
      </c>
      <c r="E124" s="11" t="s">
        <v>142</v>
      </c>
      <c r="F124" s="22">
        <v>279486.98</v>
      </c>
      <c r="G124" s="33">
        <v>279486.98</v>
      </c>
      <c r="H124" s="11" t="s">
        <v>50</v>
      </c>
      <c r="I124" s="11" t="s">
        <v>50</v>
      </c>
      <c r="J124" s="20">
        <v>10030.89</v>
      </c>
      <c r="K124" s="20">
        <v>2354.6799999999998</v>
      </c>
      <c r="L124" s="20">
        <v>12385.56</v>
      </c>
      <c r="M124" s="20">
        <v>10030.89</v>
      </c>
      <c r="N124" s="20">
        <v>2354.6799999999998</v>
      </c>
      <c r="O124" s="20">
        <v>12385.56</v>
      </c>
    </row>
    <row r="125" spans="3:15" x14ac:dyDescent="0.25">
      <c r="C125" s="11">
        <v>46</v>
      </c>
      <c r="D125" s="11" t="s">
        <v>143</v>
      </c>
      <c r="E125" s="11" t="s">
        <v>144</v>
      </c>
      <c r="F125" s="22">
        <v>269456.09000000003</v>
      </c>
      <c r="G125" s="33">
        <v>269456.09000000003</v>
      </c>
      <c r="H125" s="11" t="s">
        <v>50</v>
      </c>
      <c r="I125" s="11" t="s">
        <v>50</v>
      </c>
      <c r="J125" s="20">
        <v>10115.4</v>
      </c>
      <c r="K125" s="20">
        <v>2270.17</v>
      </c>
      <c r="L125" s="20">
        <v>12385.56</v>
      </c>
      <c r="M125" s="20">
        <v>10115.4</v>
      </c>
      <c r="N125" s="20">
        <v>2270.17</v>
      </c>
      <c r="O125" s="20">
        <v>12385.56</v>
      </c>
    </row>
    <row r="126" spans="3:15" x14ac:dyDescent="0.25">
      <c r="C126" s="11">
        <v>47</v>
      </c>
      <c r="D126" s="11" t="s">
        <v>145</v>
      </c>
      <c r="E126" s="11" t="s">
        <v>146</v>
      </c>
      <c r="F126" s="22">
        <v>259340.69</v>
      </c>
      <c r="G126" s="33">
        <v>259340.69</v>
      </c>
      <c r="H126" s="11" t="s">
        <v>50</v>
      </c>
      <c r="I126" s="11" t="s">
        <v>50</v>
      </c>
      <c r="J126" s="20">
        <v>10200.620000000001</v>
      </c>
      <c r="K126" s="20">
        <v>2184.9499999999998</v>
      </c>
      <c r="L126" s="20">
        <v>12385.56</v>
      </c>
      <c r="M126" s="20">
        <v>10200.620000000001</v>
      </c>
      <c r="N126" s="20">
        <v>2184.9499999999998</v>
      </c>
      <c r="O126" s="20">
        <v>12385.56</v>
      </c>
    </row>
    <row r="127" spans="3:15" x14ac:dyDescent="0.25">
      <c r="C127" s="11">
        <v>48</v>
      </c>
      <c r="D127" s="11" t="s">
        <v>147</v>
      </c>
      <c r="E127" s="11" t="s">
        <v>148</v>
      </c>
      <c r="F127" s="22">
        <v>249140.07</v>
      </c>
      <c r="G127" s="33">
        <v>249140.07</v>
      </c>
      <c r="H127" s="11" t="s">
        <v>50</v>
      </c>
      <c r="I127" s="11" t="s">
        <v>50</v>
      </c>
      <c r="J127" s="20">
        <v>10286.56</v>
      </c>
      <c r="K127" s="20">
        <v>2099.0100000000002</v>
      </c>
      <c r="L127" s="20">
        <v>12385.56</v>
      </c>
      <c r="M127" s="20">
        <v>10286.56</v>
      </c>
      <c r="N127" s="20">
        <v>2099.0100000000002</v>
      </c>
      <c r="O127" s="20">
        <v>12385.56</v>
      </c>
    </row>
    <row r="128" spans="3:15" x14ac:dyDescent="0.25">
      <c r="C128" s="11">
        <v>49</v>
      </c>
      <c r="D128" s="11" t="s">
        <v>149</v>
      </c>
      <c r="E128" s="11" t="s">
        <v>150</v>
      </c>
      <c r="F128" s="22">
        <v>238853.51</v>
      </c>
      <c r="G128" s="33">
        <v>238853.51</v>
      </c>
      <c r="H128" s="11" t="s">
        <v>50</v>
      </c>
      <c r="I128" s="11" t="s">
        <v>50</v>
      </c>
      <c r="J128" s="20">
        <v>10373.219999999999</v>
      </c>
      <c r="K128" s="20">
        <v>2012.34</v>
      </c>
      <c r="L128" s="20">
        <v>12385.56</v>
      </c>
      <c r="M128" s="20">
        <v>10373.219999999999</v>
      </c>
      <c r="N128" s="20">
        <v>2012.34</v>
      </c>
      <c r="O128" s="20">
        <v>12385.56</v>
      </c>
    </row>
    <row r="129" spans="3:15" x14ac:dyDescent="0.25">
      <c r="C129" s="11">
        <v>50</v>
      </c>
      <c r="D129" s="11" t="s">
        <v>151</v>
      </c>
      <c r="E129" s="11" t="s">
        <v>152</v>
      </c>
      <c r="F129" s="22">
        <v>228480.29</v>
      </c>
      <c r="G129" s="33">
        <v>228480.29</v>
      </c>
      <c r="H129" s="11" t="s">
        <v>50</v>
      </c>
      <c r="I129" s="11" t="s">
        <v>50</v>
      </c>
      <c r="J129" s="20">
        <v>10460.620000000001</v>
      </c>
      <c r="K129" s="20">
        <v>1924.95</v>
      </c>
      <c r="L129" s="20">
        <v>12385.56</v>
      </c>
      <c r="M129" s="20">
        <v>10460.620000000001</v>
      </c>
      <c r="N129" s="20">
        <v>1924.95</v>
      </c>
      <c r="O129" s="20">
        <v>12385.56</v>
      </c>
    </row>
    <row r="130" spans="3:15" x14ac:dyDescent="0.25">
      <c r="C130" s="11">
        <v>51</v>
      </c>
      <c r="D130" s="11" t="s">
        <v>153</v>
      </c>
      <c r="E130" s="11" t="s">
        <v>154</v>
      </c>
      <c r="F130" s="22">
        <v>218019.67</v>
      </c>
      <c r="G130" s="33">
        <v>218019.67</v>
      </c>
      <c r="H130" s="11" t="s">
        <v>50</v>
      </c>
      <c r="I130" s="11" t="s">
        <v>50</v>
      </c>
      <c r="J130" s="20">
        <v>10548.75</v>
      </c>
      <c r="K130" s="20">
        <v>1836.82</v>
      </c>
      <c r="L130" s="20">
        <v>12385.56</v>
      </c>
      <c r="M130" s="20">
        <v>10548.75</v>
      </c>
      <c r="N130" s="20">
        <v>1836.82</v>
      </c>
      <c r="O130" s="20">
        <v>12385.56</v>
      </c>
    </row>
    <row r="131" spans="3:15" x14ac:dyDescent="0.25">
      <c r="C131" s="11">
        <v>52</v>
      </c>
      <c r="D131" s="11" t="s">
        <v>155</v>
      </c>
      <c r="E131" s="11" t="s">
        <v>156</v>
      </c>
      <c r="F131" s="22">
        <v>207470.92</v>
      </c>
      <c r="G131" s="33">
        <v>207470.92</v>
      </c>
      <c r="H131" s="11" t="s">
        <v>50</v>
      </c>
      <c r="I131" s="11" t="s">
        <v>50</v>
      </c>
      <c r="J131" s="20">
        <v>10637.62</v>
      </c>
      <c r="K131" s="20">
        <v>1747.94</v>
      </c>
      <c r="L131" s="20">
        <v>12385.56</v>
      </c>
      <c r="M131" s="20">
        <v>10637.62</v>
      </c>
      <c r="N131" s="20">
        <v>1747.94</v>
      </c>
      <c r="O131" s="20">
        <v>12385.56</v>
      </c>
    </row>
    <row r="132" spans="3:15" x14ac:dyDescent="0.25">
      <c r="C132" s="11">
        <v>53</v>
      </c>
      <c r="D132" s="11" t="s">
        <v>157</v>
      </c>
      <c r="E132" s="11" t="s">
        <v>158</v>
      </c>
      <c r="F132" s="22">
        <v>196833.3</v>
      </c>
      <c r="G132" s="33">
        <v>196833.3</v>
      </c>
      <c r="H132" s="11" t="s">
        <v>50</v>
      </c>
      <c r="I132" s="11" t="s">
        <v>50</v>
      </c>
      <c r="J132" s="20">
        <v>10727.24</v>
      </c>
      <c r="K132" s="20">
        <v>1658.32</v>
      </c>
      <c r="L132" s="20">
        <v>12385.56</v>
      </c>
      <c r="M132" s="20">
        <v>10727.24</v>
      </c>
      <c r="N132" s="20">
        <v>1658.32</v>
      </c>
      <c r="O132" s="20">
        <v>12385.56</v>
      </c>
    </row>
    <row r="133" spans="3:15" x14ac:dyDescent="0.25">
      <c r="C133" s="11">
        <v>54</v>
      </c>
      <c r="D133" s="11" t="s">
        <v>159</v>
      </c>
      <c r="E133" s="11" t="s">
        <v>160</v>
      </c>
      <c r="F133" s="22">
        <v>186106.06</v>
      </c>
      <c r="G133" s="33">
        <v>186106.06</v>
      </c>
      <c r="H133" s="11" t="s">
        <v>50</v>
      </c>
      <c r="I133" s="11" t="s">
        <v>50</v>
      </c>
      <c r="J133" s="20">
        <v>10817.62</v>
      </c>
      <c r="K133" s="20">
        <v>1567.94</v>
      </c>
      <c r="L133" s="20">
        <v>12385.56</v>
      </c>
      <c r="M133" s="20">
        <v>10817.62</v>
      </c>
      <c r="N133" s="20">
        <v>1567.94</v>
      </c>
      <c r="O133" s="20">
        <v>12385.56</v>
      </c>
    </row>
    <row r="134" spans="3:15" x14ac:dyDescent="0.25">
      <c r="C134" s="11">
        <v>55</v>
      </c>
      <c r="D134" s="11" t="s">
        <v>161</v>
      </c>
      <c r="E134" s="11" t="s">
        <v>162</v>
      </c>
      <c r="F134" s="22">
        <v>175288.44</v>
      </c>
      <c r="G134" s="33">
        <v>175288.44</v>
      </c>
      <c r="H134" s="11" t="s">
        <v>50</v>
      </c>
      <c r="I134" s="11" t="s">
        <v>50</v>
      </c>
      <c r="J134" s="20">
        <v>10908.76</v>
      </c>
      <c r="K134" s="20">
        <v>1476.81</v>
      </c>
      <c r="L134" s="20">
        <v>12385.56</v>
      </c>
      <c r="M134" s="20">
        <v>10908.76</v>
      </c>
      <c r="N134" s="20">
        <v>1476.81</v>
      </c>
      <c r="O134" s="20">
        <v>12385.56</v>
      </c>
    </row>
    <row r="135" spans="3:15" x14ac:dyDescent="0.25">
      <c r="C135" s="11">
        <v>56</v>
      </c>
      <c r="D135" s="11" t="s">
        <v>163</v>
      </c>
      <c r="E135" s="11" t="s">
        <v>164</v>
      </c>
      <c r="F135" s="22">
        <v>164379.68</v>
      </c>
      <c r="G135" s="33">
        <v>164379.68</v>
      </c>
      <c r="H135" s="11" t="s">
        <v>50</v>
      </c>
      <c r="I135" s="11" t="s">
        <v>50</v>
      </c>
      <c r="J135" s="20">
        <v>11000.67</v>
      </c>
      <c r="K135" s="20">
        <v>1384.9</v>
      </c>
      <c r="L135" s="20">
        <v>12385.56</v>
      </c>
      <c r="M135" s="20">
        <v>11000.67</v>
      </c>
      <c r="N135" s="20">
        <v>1384.9</v>
      </c>
      <c r="O135" s="20">
        <v>12385.56</v>
      </c>
    </row>
    <row r="136" spans="3:15" x14ac:dyDescent="0.25">
      <c r="C136" s="11">
        <v>57</v>
      </c>
      <c r="D136" s="11" t="s">
        <v>165</v>
      </c>
      <c r="E136" s="11" t="s">
        <v>166</v>
      </c>
      <c r="F136" s="22">
        <v>153379.01</v>
      </c>
      <c r="G136" s="33">
        <v>153379.01</v>
      </c>
      <c r="H136" s="11" t="s">
        <v>50</v>
      </c>
      <c r="I136" s="11" t="s">
        <v>50</v>
      </c>
      <c r="J136" s="20">
        <v>11093.35</v>
      </c>
      <c r="K136" s="20">
        <v>1292.22</v>
      </c>
      <c r="L136" s="20">
        <v>12385.56</v>
      </c>
      <c r="M136" s="20">
        <v>11093.35</v>
      </c>
      <c r="N136" s="20">
        <v>1292.22</v>
      </c>
      <c r="O136" s="20">
        <v>12385.56</v>
      </c>
    </row>
    <row r="137" spans="3:15" x14ac:dyDescent="0.25">
      <c r="C137" s="11">
        <v>58</v>
      </c>
      <c r="D137" s="11" t="s">
        <v>167</v>
      </c>
      <c r="E137" s="11" t="s">
        <v>168</v>
      </c>
      <c r="F137" s="22">
        <v>142285.67000000001</v>
      </c>
      <c r="G137" s="33">
        <v>142285.67000000001</v>
      </c>
      <c r="H137" s="11" t="s">
        <v>50</v>
      </c>
      <c r="I137" s="11" t="s">
        <v>50</v>
      </c>
      <c r="J137" s="20">
        <v>11186.81</v>
      </c>
      <c r="K137" s="20">
        <v>1198.76</v>
      </c>
      <c r="L137" s="20">
        <v>12385.56</v>
      </c>
      <c r="M137" s="20">
        <v>11186.81</v>
      </c>
      <c r="N137" s="20">
        <v>1198.76</v>
      </c>
      <c r="O137" s="20">
        <v>12385.56</v>
      </c>
    </row>
    <row r="138" spans="3:15" x14ac:dyDescent="0.25">
      <c r="C138" s="11">
        <v>59</v>
      </c>
      <c r="D138" s="11" t="s">
        <v>169</v>
      </c>
      <c r="E138" s="11" t="s">
        <v>170</v>
      </c>
      <c r="F138" s="22">
        <v>131098.85999999999</v>
      </c>
      <c r="G138" s="33">
        <v>131098.85999999999</v>
      </c>
      <c r="H138" s="11" t="s">
        <v>50</v>
      </c>
      <c r="I138" s="11" t="s">
        <v>50</v>
      </c>
      <c r="J138" s="20">
        <v>11281.06</v>
      </c>
      <c r="K138" s="20">
        <v>1104.51</v>
      </c>
      <c r="L138" s="20">
        <v>12385.56</v>
      </c>
      <c r="M138" s="20">
        <v>11281.06</v>
      </c>
      <c r="N138" s="20">
        <v>1104.51</v>
      </c>
      <c r="O138" s="20">
        <v>12385.56</v>
      </c>
    </row>
    <row r="139" spans="3:15" x14ac:dyDescent="0.25">
      <c r="C139" s="11">
        <v>60</v>
      </c>
      <c r="D139" s="11" t="s">
        <v>171</v>
      </c>
      <c r="E139" s="11" t="s">
        <v>172</v>
      </c>
      <c r="F139" s="22">
        <v>119817.8</v>
      </c>
      <c r="G139" s="33">
        <v>119817.8</v>
      </c>
      <c r="H139" s="11" t="s">
        <v>50</v>
      </c>
      <c r="I139" s="11" t="s">
        <v>50</v>
      </c>
      <c r="J139" s="20">
        <v>11376.1</v>
      </c>
      <c r="K139" s="20">
        <v>1009.46</v>
      </c>
      <c r="L139" s="20">
        <v>12385.56</v>
      </c>
      <c r="M139" s="20">
        <v>11376.1</v>
      </c>
      <c r="N139" s="20">
        <v>1009.46</v>
      </c>
      <c r="O139" s="20">
        <v>12385.56</v>
      </c>
    </row>
    <row r="140" spans="3:15" x14ac:dyDescent="0.25">
      <c r="C140" s="11">
        <v>61</v>
      </c>
      <c r="D140" s="11" t="s">
        <v>173</v>
      </c>
      <c r="E140" s="11" t="s">
        <v>174</v>
      </c>
      <c r="F140" s="22">
        <v>108441.7</v>
      </c>
      <c r="G140" s="33">
        <v>108441.7</v>
      </c>
      <c r="H140" s="11" t="s">
        <v>50</v>
      </c>
      <c r="I140" s="11" t="s">
        <v>50</v>
      </c>
      <c r="J140" s="20">
        <v>11471.94</v>
      </c>
      <c r="K140" s="20">
        <v>913.62</v>
      </c>
      <c r="L140" s="20">
        <v>12385.56</v>
      </c>
      <c r="M140" s="20">
        <v>11471.94</v>
      </c>
      <c r="N140" s="20">
        <v>913.62</v>
      </c>
      <c r="O140" s="20">
        <v>12385.56</v>
      </c>
    </row>
    <row r="141" spans="3:15" x14ac:dyDescent="0.25">
      <c r="C141" s="11">
        <v>62</v>
      </c>
      <c r="D141" s="11" t="s">
        <v>175</v>
      </c>
      <c r="E141" s="11" t="s">
        <v>176</v>
      </c>
      <c r="F141" s="22">
        <v>96969.76</v>
      </c>
      <c r="G141" s="33">
        <v>96969.76</v>
      </c>
      <c r="H141" s="11" t="s">
        <v>50</v>
      </c>
      <c r="I141" s="11" t="s">
        <v>50</v>
      </c>
      <c r="J141" s="20">
        <v>11568.59</v>
      </c>
      <c r="K141" s="20">
        <v>816.97</v>
      </c>
      <c r="L141" s="20">
        <v>12385.56</v>
      </c>
      <c r="M141" s="20">
        <v>11568.59</v>
      </c>
      <c r="N141" s="20">
        <v>816.97</v>
      </c>
      <c r="O141" s="20">
        <v>12385.56</v>
      </c>
    </row>
    <row r="142" spans="3:15" x14ac:dyDescent="0.25">
      <c r="C142" s="11">
        <v>63</v>
      </c>
      <c r="D142" s="11" t="s">
        <v>177</v>
      </c>
      <c r="E142" s="11" t="s">
        <v>178</v>
      </c>
      <c r="F142" s="22">
        <v>85401.16</v>
      </c>
      <c r="G142" s="33">
        <v>85401.16</v>
      </c>
      <c r="H142" s="11" t="s">
        <v>50</v>
      </c>
      <c r="I142" s="11" t="s">
        <v>50</v>
      </c>
      <c r="J142" s="20">
        <v>11666.06</v>
      </c>
      <c r="K142" s="20">
        <v>719.5</v>
      </c>
      <c r="L142" s="20">
        <v>12385.56</v>
      </c>
      <c r="M142" s="20">
        <v>11666.06</v>
      </c>
      <c r="N142" s="20">
        <v>719.5</v>
      </c>
      <c r="O142" s="20">
        <v>12385.56</v>
      </c>
    </row>
    <row r="143" spans="3:15" x14ac:dyDescent="0.25">
      <c r="C143" s="11">
        <v>64</v>
      </c>
      <c r="D143" s="11" t="s">
        <v>179</v>
      </c>
      <c r="E143" s="11" t="s">
        <v>180</v>
      </c>
      <c r="F143" s="22">
        <v>73735.100000000006</v>
      </c>
      <c r="G143" s="33">
        <v>73735.100000000006</v>
      </c>
      <c r="H143" s="11" t="s">
        <v>50</v>
      </c>
      <c r="I143" s="11" t="s">
        <v>50</v>
      </c>
      <c r="J143" s="20">
        <v>11764.35</v>
      </c>
      <c r="K143" s="20">
        <v>621.22</v>
      </c>
      <c r="L143" s="20">
        <v>12385.56</v>
      </c>
      <c r="M143" s="20">
        <v>11764.35</v>
      </c>
      <c r="N143" s="20">
        <v>621.22</v>
      </c>
      <c r="O143" s="20">
        <v>12385.56</v>
      </c>
    </row>
    <row r="144" spans="3:15" x14ac:dyDescent="0.25">
      <c r="C144" s="11">
        <v>65</v>
      </c>
      <c r="D144" s="11" t="s">
        <v>181</v>
      </c>
      <c r="E144" s="11" t="s">
        <v>182</v>
      </c>
      <c r="F144" s="22">
        <v>61970.76</v>
      </c>
      <c r="G144" s="33">
        <v>61970.76</v>
      </c>
      <c r="H144" s="11" t="s">
        <v>50</v>
      </c>
      <c r="I144" s="11" t="s">
        <v>50</v>
      </c>
      <c r="J144" s="20">
        <v>11863.46</v>
      </c>
      <c r="K144" s="20">
        <v>522.1</v>
      </c>
      <c r="L144" s="20">
        <v>12385.56</v>
      </c>
      <c r="M144" s="20">
        <v>11863.46</v>
      </c>
      <c r="N144" s="20">
        <v>522.1</v>
      </c>
      <c r="O144" s="20">
        <v>12385.56</v>
      </c>
    </row>
    <row r="145" spans="2:15" x14ac:dyDescent="0.25">
      <c r="C145" s="11">
        <v>66</v>
      </c>
      <c r="D145" s="11" t="s">
        <v>183</v>
      </c>
      <c r="E145" s="11" t="s">
        <v>184</v>
      </c>
      <c r="F145" s="22">
        <v>50107.3</v>
      </c>
      <c r="G145" s="33">
        <v>50107.3</v>
      </c>
      <c r="H145" s="11" t="s">
        <v>50</v>
      </c>
      <c r="I145" s="11" t="s">
        <v>50</v>
      </c>
      <c r="J145" s="20">
        <v>11963.41</v>
      </c>
      <c r="K145" s="20">
        <v>422.15</v>
      </c>
      <c r="L145" s="20">
        <v>12385.56</v>
      </c>
      <c r="M145" s="20">
        <v>11963.41</v>
      </c>
      <c r="N145" s="20">
        <v>422.15</v>
      </c>
      <c r="O145" s="20">
        <v>12385.56</v>
      </c>
    </row>
    <row r="146" spans="2:15" x14ac:dyDescent="0.25">
      <c r="C146" s="11">
        <v>67</v>
      </c>
      <c r="D146" s="11" t="s">
        <v>185</v>
      </c>
      <c r="E146" s="11" t="s">
        <v>186</v>
      </c>
      <c r="F146" s="22">
        <v>38143.89</v>
      </c>
      <c r="G146" s="33">
        <v>38143.89</v>
      </c>
      <c r="H146" s="11" t="s">
        <v>50</v>
      </c>
      <c r="I146" s="11" t="s">
        <v>50</v>
      </c>
      <c r="J146" s="20">
        <v>12064.2</v>
      </c>
      <c r="K146" s="20">
        <v>321.36</v>
      </c>
      <c r="L146" s="20">
        <v>12385.56</v>
      </c>
      <c r="M146" s="20">
        <v>12064.2</v>
      </c>
      <c r="N146" s="20">
        <v>321.36</v>
      </c>
      <c r="O146" s="20">
        <v>12385.56</v>
      </c>
    </row>
    <row r="147" spans="2:15" x14ac:dyDescent="0.25">
      <c r="C147" s="11">
        <v>68</v>
      </c>
      <c r="D147" s="11" t="s">
        <v>187</v>
      </c>
      <c r="E147" s="11" t="s">
        <v>188</v>
      </c>
      <c r="F147" s="22">
        <v>26079.68</v>
      </c>
      <c r="G147" s="33">
        <v>26079.68</v>
      </c>
      <c r="H147" s="11" t="s">
        <v>50</v>
      </c>
      <c r="I147" s="11" t="s">
        <v>50</v>
      </c>
      <c r="J147" s="20">
        <v>12165.84</v>
      </c>
      <c r="K147" s="20">
        <v>219.72</v>
      </c>
      <c r="L147" s="20">
        <v>12385.56</v>
      </c>
      <c r="M147" s="20">
        <v>12165.84</v>
      </c>
      <c r="N147" s="20">
        <v>219.72</v>
      </c>
      <c r="O147" s="20">
        <v>12385.56</v>
      </c>
    </row>
    <row r="148" spans="2:15" x14ac:dyDescent="0.25">
      <c r="C148" s="11">
        <v>69</v>
      </c>
      <c r="D148" s="11" t="s">
        <v>189</v>
      </c>
      <c r="E148" s="11" t="s">
        <v>51</v>
      </c>
      <c r="F148" s="22">
        <v>13913.84</v>
      </c>
      <c r="G148" s="33">
        <v>13913.84</v>
      </c>
      <c r="H148" s="11" t="s">
        <v>50</v>
      </c>
      <c r="I148" s="11" t="s">
        <v>50</v>
      </c>
      <c r="J148" s="20">
        <v>12268.34</v>
      </c>
      <c r="K148" s="20">
        <v>117.22</v>
      </c>
      <c r="L148" s="20">
        <v>12385.56</v>
      </c>
      <c r="M148" s="20">
        <v>12268.34</v>
      </c>
      <c r="N148" s="20">
        <v>117.22</v>
      </c>
      <c r="O148" s="20">
        <v>12385.56</v>
      </c>
    </row>
    <row r="149" spans="2:15" x14ac:dyDescent="0.25">
      <c r="B149" s="3" t="s">
        <v>1</v>
      </c>
      <c r="J149" s="19">
        <v>1290709.0000000002</v>
      </c>
      <c r="K149" s="19">
        <v>418498.89999999997</v>
      </c>
      <c r="L149" s="19">
        <v>1709207.2800000052</v>
      </c>
      <c r="M149" s="19">
        <v>1290709.0000000002</v>
      </c>
      <c r="N149" s="19">
        <v>418498.89999999997</v>
      </c>
      <c r="O149" s="19">
        <v>1709207.2800000052</v>
      </c>
    </row>
  </sheetData>
  <mergeCells count="9">
    <mergeCell ref="B2:O2"/>
    <mergeCell ref="F4:G4"/>
    <mergeCell ref="H4:I4"/>
    <mergeCell ref="J4:L4"/>
    <mergeCell ref="M4:O4"/>
    <mergeCell ref="B4:B5"/>
    <mergeCell ref="D4:D5"/>
    <mergeCell ref="E4:E5"/>
    <mergeCell ref="C4:C5"/>
  </mergeCells>
  <pageMargins left="0.25" right="0.25" top="0.75" bottom="0.75" header="0.3" footer="0.3"/>
  <pageSetup paperSize="9" scale="3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1"/>
  <sheetViews>
    <sheetView workbookViewId="0"/>
  </sheetViews>
  <sheetFormatPr baseColWidth="10" defaultColWidth="21.42578125" defaultRowHeight="15" x14ac:dyDescent="0.25"/>
  <cols>
    <col min="1" max="16384" width="21.42578125" style="1" collapsed="1"/>
  </cols>
  <sheetData>
    <row r="1" spans="1:40" x14ac:dyDescent="0.25">
      <c r="A1" s="1" t="s">
        <v>5</v>
      </c>
      <c r="B1" s="1" t="str">
        <f>V4</f>
        <v>887197</v>
      </c>
      <c r="C1" s="1" t="s">
        <v>6</v>
      </c>
      <c r="D1" s="1" t="str">
        <f>W4</f>
        <v>DEB</v>
      </c>
      <c r="E1" s="1" t="s">
        <v>7</v>
      </c>
      <c r="F1" s="1" t="str">
        <f>X4</f>
        <v>27/08/2018</v>
      </c>
      <c r="G1" s="14"/>
    </row>
    <row r="2" spans="1:40" x14ac:dyDescent="0.25">
      <c r="A2" s="1" t="s">
        <v>17</v>
      </c>
      <c r="B2" s="1" t="str">
        <f>T4</f>
        <v>01/06/2009</v>
      </c>
      <c r="C2" s="1" t="s">
        <v>18</v>
      </c>
      <c r="D2" s="1" t="str">
        <f>U4</f>
        <v>31/08/2026</v>
      </c>
    </row>
    <row r="3" spans="1:40" s="4" customFormat="1" ht="15" customHeight="1" x14ac:dyDescent="0.25">
      <c r="A3" s="6" t="s">
        <v>2</v>
      </c>
      <c r="B3" s="6" t="s">
        <v>3</v>
      </c>
      <c r="C3" s="6" t="s">
        <v>11</v>
      </c>
      <c r="D3" s="6" t="s">
        <v>14</v>
      </c>
      <c r="E3" s="6" t="s">
        <v>4</v>
      </c>
      <c r="F3" s="6" t="s">
        <v>12</v>
      </c>
      <c r="G3" s="6" t="s">
        <v>31</v>
      </c>
      <c r="H3" s="6" t="s">
        <v>17</v>
      </c>
      <c r="I3" s="6" t="s">
        <v>18</v>
      </c>
      <c r="J3" s="6" t="s">
        <v>24</v>
      </c>
      <c r="K3" s="6" t="s">
        <v>28</v>
      </c>
      <c r="L3" s="6" t="s">
        <v>40</v>
      </c>
      <c r="M3" s="6" t="s">
        <v>41</v>
      </c>
      <c r="N3" s="6" t="s">
        <v>25</v>
      </c>
      <c r="O3" s="6" t="s">
        <v>26</v>
      </c>
      <c r="P3" s="6" t="s">
        <v>27</v>
      </c>
      <c r="Q3" s="5" t="s">
        <v>33</v>
      </c>
      <c r="R3" s="7" t="s">
        <v>29</v>
      </c>
      <c r="S3" s="7" t="s">
        <v>30</v>
      </c>
      <c r="T3" s="7" t="s">
        <v>15</v>
      </c>
      <c r="U3" s="7" t="s">
        <v>16</v>
      </c>
      <c r="V3" s="7" t="s">
        <v>8</v>
      </c>
      <c r="W3" s="7" t="s">
        <v>9</v>
      </c>
      <c r="X3" s="7" t="s">
        <v>10</v>
      </c>
      <c r="Y3" s="5"/>
      <c r="Z3" s="7"/>
      <c r="AA3" s="7"/>
      <c r="AB3" s="7"/>
      <c r="AC3" s="7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x14ac:dyDescent="0.25">
      <c r="A4" t="s">
        <v>44</v>
      </c>
      <c r="B4" t="s">
        <v>45</v>
      </c>
      <c r="C4" s="1" t="str">
        <f t="shared" ref="C4:C35" si="0">CONCATENATE(A4," - ",B4)</f>
        <v>IND - Qualiac</v>
      </c>
      <c r="D4" t="s">
        <v>46</v>
      </c>
      <c r="E4" t="s">
        <v>47</v>
      </c>
      <c r="F4" s="1" t="str">
        <f t="shared" ref="F4:F35" si="1">CONCATENATE(D4," - ",E4)</f>
        <v>CNT000000000188  GECAP - GE Capital</v>
      </c>
      <c r="G4" s="10">
        <v>1</v>
      </c>
      <c r="H4" s="1" t="s">
        <v>48</v>
      </c>
      <c r="I4" s="1" t="s">
        <v>49</v>
      </c>
      <c r="J4" s="10">
        <v>647000</v>
      </c>
      <c r="K4" s="10">
        <v>647000</v>
      </c>
      <c r="L4" s="10" t="s">
        <v>50</v>
      </c>
      <c r="M4" s="10" t="s">
        <v>50</v>
      </c>
      <c r="N4" s="10">
        <v>6934.59</v>
      </c>
      <c r="O4" s="10">
        <v>5450.98</v>
      </c>
      <c r="P4" s="10">
        <v>12385.56</v>
      </c>
      <c r="Q4" s="10">
        <v>6934.59</v>
      </c>
      <c r="R4" s="10">
        <v>5450.98</v>
      </c>
      <c r="S4" s="10">
        <v>12385.56</v>
      </c>
      <c r="T4" s="1" t="s">
        <v>48</v>
      </c>
      <c r="U4" s="1" t="s">
        <v>51</v>
      </c>
      <c r="V4" s="1" t="s">
        <v>52</v>
      </c>
      <c r="W4" s="1" t="s">
        <v>53</v>
      </c>
      <c r="X4" s="1" t="s">
        <v>54</v>
      </c>
    </row>
    <row r="5" spans="1:40" x14ac:dyDescent="0.25">
      <c r="A5" t="s">
        <v>44</v>
      </c>
      <c r="B5" t="s">
        <v>45</v>
      </c>
      <c r="C5" s="1" t="str">
        <f t="shared" si="0"/>
        <v>IND - Qualiac</v>
      </c>
      <c r="D5" t="s">
        <v>46</v>
      </c>
      <c r="E5" t="s">
        <v>47</v>
      </c>
      <c r="F5" s="1" t="str">
        <f t="shared" si="1"/>
        <v>CNT000000000188  GECAP - GE Capital</v>
      </c>
      <c r="G5" s="10">
        <v>2</v>
      </c>
      <c r="H5" s="1" t="s">
        <v>55</v>
      </c>
      <c r="I5" s="1" t="s">
        <v>56</v>
      </c>
      <c r="J5" s="10">
        <v>640065.41</v>
      </c>
      <c r="K5" s="10">
        <v>640065.41</v>
      </c>
      <c r="L5" s="10" t="s">
        <v>50</v>
      </c>
      <c r="M5" s="10" t="s">
        <v>50</v>
      </c>
      <c r="N5" s="10">
        <v>6993.01</v>
      </c>
      <c r="O5" s="10">
        <v>5392.55</v>
      </c>
      <c r="P5" s="10">
        <v>12385.56</v>
      </c>
      <c r="Q5" s="10">
        <v>6993.01</v>
      </c>
      <c r="R5" s="10">
        <v>5392.55</v>
      </c>
      <c r="S5" s="10">
        <v>12385.56</v>
      </c>
      <c r="T5" s="1" t="s">
        <v>48</v>
      </c>
      <c r="U5" s="1" t="s">
        <v>51</v>
      </c>
      <c r="V5" s="1" t="s">
        <v>52</v>
      </c>
      <c r="W5" s="1" t="s">
        <v>53</v>
      </c>
      <c r="X5" s="1" t="s">
        <v>54</v>
      </c>
    </row>
    <row r="6" spans="1:40" x14ac:dyDescent="0.25">
      <c r="A6" t="s">
        <v>44</v>
      </c>
      <c r="B6" t="s">
        <v>45</v>
      </c>
      <c r="C6" s="1" t="str">
        <f t="shared" si="0"/>
        <v>IND - Qualiac</v>
      </c>
      <c r="D6" t="s">
        <v>46</v>
      </c>
      <c r="E6" t="s">
        <v>47</v>
      </c>
      <c r="F6" s="1" t="str">
        <f t="shared" si="1"/>
        <v>CNT000000000188  GECAP - GE Capital</v>
      </c>
      <c r="G6" s="10">
        <v>3</v>
      </c>
      <c r="H6" s="1" t="s">
        <v>57</v>
      </c>
      <c r="I6" s="1" t="s">
        <v>58</v>
      </c>
      <c r="J6" s="10">
        <v>633072.4</v>
      </c>
      <c r="K6" s="10">
        <v>633072.4</v>
      </c>
      <c r="L6" s="10" t="s">
        <v>50</v>
      </c>
      <c r="M6" s="10" t="s">
        <v>50</v>
      </c>
      <c r="N6" s="10">
        <v>7051.93</v>
      </c>
      <c r="O6" s="10">
        <v>5333.63</v>
      </c>
      <c r="P6" s="10">
        <v>12385.56</v>
      </c>
      <c r="Q6" s="10">
        <v>7051.93</v>
      </c>
      <c r="R6" s="10">
        <v>5333.63</v>
      </c>
      <c r="S6" s="10">
        <v>12385.56</v>
      </c>
      <c r="T6" s="1" t="s">
        <v>48</v>
      </c>
      <c r="U6" s="1" t="s">
        <v>51</v>
      </c>
      <c r="V6" s="1" t="s">
        <v>52</v>
      </c>
      <c r="W6" s="1" t="s">
        <v>53</v>
      </c>
      <c r="X6" s="1" t="s">
        <v>54</v>
      </c>
    </row>
    <row r="7" spans="1:40" x14ac:dyDescent="0.25">
      <c r="A7" t="s">
        <v>44</v>
      </c>
      <c r="B7" t="s">
        <v>45</v>
      </c>
      <c r="C7" s="1" t="str">
        <f t="shared" si="0"/>
        <v>IND - Qualiac</v>
      </c>
      <c r="D7" t="s">
        <v>46</v>
      </c>
      <c r="E7" t="s">
        <v>47</v>
      </c>
      <c r="F7" s="1" t="str">
        <f t="shared" si="1"/>
        <v>CNT000000000188  GECAP - GE Capital</v>
      </c>
      <c r="G7" s="10">
        <v>4</v>
      </c>
      <c r="H7" s="1" t="s">
        <v>59</v>
      </c>
      <c r="I7" s="1" t="s">
        <v>60</v>
      </c>
      <c r="J7" s="10">
        <v>626020.47</v>
      </c>
      <c r="K7" s="10">
        <v>626020.47</v>
      </c>
      <c r="L7" s="10" t="s">
        <v>50</v>
      </c>
      <c r="M7" s="10" t="s">
        <v>50</v>
      </c>
      <c r="N7" s="10">
        <v>7111.34</v>
      </c>
      <c r="O7" s="10">
        <v>5274.22</v>
      </c>
      <c r="P7" s="10">
        <v>12385.56</v>
      </c>
      <c r="Q7" s="10">
        <v>7111.34</v>
      </c>
      <c r="R7" s="10">
        <v>5274.22</v>
      </c>
      <c r="S7" s="10">
        <v>12385.56</v>
      </c>
      <c r="T7" s="1" t="s">
        <v>48</v>
      </c>
      <c r="U7" s="1" t="s">
        <v>51</v>
      </c>
      <c r="V7" s="1" t="s">
        <v>52</v>
      </c>
      <c r="W7" s="1" t="s">
        <v>53</v>
      </c>
      <c r="X7" s="1" t="s">
        <v>54</v>
      </c>
    </row>
    <row r="8" spans="1:40" x14ac:dyDescent="0.25">
      <c r="A8" t="s">
        <v>44</v>
      </c>
      <c r="B8" t="s">
        <v>45</v>
      </c>
      <c r="C8" s="1" t="str">
        <f t="shared" si="0"/>
        <v>IND - Qualiac</v>
      </c>
      <c r="D8" t="s">
        <v>46</v>
      </c>
      <c r="E8" t="s">
        <v>47</v>
      </c>
      <c r="F8" s="1" t="str">
        <f t="shared" si="1"/>
        <v>CNT000000000188  GECAP - GE Capital</v>
      </c>
      <c r="G8" s="10">
        <v>5</v>
      </c>
      <c r="H8" s="1" t="s">
        <v>61</v>
      </c>
      <c r="I8" s="1" t="s">
        <v>62</v>
      </c>
      <c r="J8" s="10">
        <v>618909.13</v>
      </c>
      <c r="K8" s="10">
        <v>618909.13</v>
      </c>
      <c r="L8" s="10" t="s">
        <v>50</v>
      </c>
      <c r="M8" s="10" t="s">
        <v>50</v>
      </c>
      <c r="N8" s="10">
        <v>7171.26</v>
      </c>
      <c r="O8" s="10">
        <v>5214.3100000000004</v>
      </c>
      <c r="P8" s="10">
        <v>12385.56</v>
      </c>
      <c r="Q8" s="10">
        <v>7171.26</v>
      </c>
      <c r="R8" s="10">
        <v>5214.3100000000004</v>
      </c>
      <c r="S8" s="10">
        <v>12385.56</v>
      </c>
      <c r="T8" s="1" t="s">
        <v>48</v>
      </c>
      <c r="U8" s="1" t="s">
        <v>51</v>
      </c>
      <c r="V8" s="1" t="s">
        <v>52</v>
      </c>
      <c r="W8" s="1" t="s">
        <v>53</v>
      </c>
      <c r="X8" s="1" t="s">
        <v>54</v>
      </c>
    </row>
    <row r="9" spans="1:40" x14ac:dyDescent="0.25">
      <c r="A9" t="s">
        <v>44</v>
      </c>
      <c r="B9" t="s">
        <v>45</v>
      </c>
      <c r="C9" s="1" t="str">
        <f t="shared" si="0"/>
        <v>IND - Qualiac</v>
      </c>
      <c r="D9" t="s">
        <v>46</v>
      </c>
      <c r="E9" t="s">
        <v>47</v>
      </c>
      <c r="F9" s="1" t="str">
        <f t="shared" si="1"/>
        <v>CNT000000000188  GECAP - GE Capital</v>
      </c>
      <c r="G9" s="10">
        <v>6</v>
      </c>
      <c r="H9" s="1" t="s">
        <v>63</v>
      </c>
      <c r="I9" s="1" t="s">
        <v>64</v>
      </c>
      <c r="J9" s="10">
        <v>611737.87</v>
      </c>
      <c r="K9" s="10">
        <v>611737.87</v>
      </c>
      <c r="L9" s="10" t="s">
        <v>50</v>
      </c>
      <c r="M9" s="10" t="s">
        <v>50</v>
      </c>
      <c r="N9" s="10">
        <v>7231.67</v>
      </c>
      <c r="O9" s="10">
        <v>5153.8900000000003</v>
      </c>
      <c r="P9" s="10">
        <v>12385.56</v>
      </c>
      <c r="Q9" s="10">
        <v>7231.67</v>
      </c>
      <c r="R9" s="10">
        <v>5153.8900000000003</v>
      </c>
      <c r="S9" s="10">
        <v>12385.56</v>
      </c>
      <c r="T9" s="1" t="s">
        <v>48</v>
      </c>
      <c r="U9" s="1" t="s">
        <v>51</v>
      </c>
      <c r="V9" s="1" t="s">
        <v>52</v>
      </c>
      <c r="W9" s="1" t="s">
        <v>53</v>
      </c>
      <c r="X9" s="1" t="s">
        <v>54</v>
      </c>
    </row>
    <row r="10" spans="1:40" x14ac:dyDescent="0.25">
      <c r="A10" t="s">
        <v>44</v>
      </c>
      <c r="B10" t="s">
        <v>45</v>
      </c>
      <c r="C10" s="1" t="str">
        <f t="shared" si="0"/>
        <v>IND - Qualiac</v>
      </c>
      <c r="D10" t="s">
        <v>46</v>
      </c>
      <c r="E10" t="s">
        <v>47</v>
      </c>
      <c r="F10" s="1" t="str">
        <f t="shared" si="1"/>
        <v>CNT000000000188  GECAP - GE Capital</v>
      </c>
      <c r="G10" s="10">
        <v>7</v>
      </c>
      <c r="H10" s="1" t="s">
        <v>65</v>
      </c>
      <c r="I10" s="1" t="s">
        <v>66</v>
      </c>
      <c r="J10" s="10">
        <v>604506.19999999995</v>
      </c>
      <c r="K10" s="10">
        <v>604506.19999999995</v>
      </c>
      <c r="L10" s="10" t="s">
        <v>50</v>
      </c>
      <c r="M10" s="10" t="s">
        <v>50</v>
      </c>
      <c r="N10" s="10">
        <v>7292.6</v>
      </c>
      <c r="O10" s="10">
        <v>5092.96</v>
      </c>
      <c r="P10" s="10">
        <v>12385.56</v>
      </c>
      <c r="Q10" s="10">
        <v>7292.6</v>
      </c>
      <c r="R10" s="10">
        <v>5092.96</v>
      </c>
      <c r="S10" s="10">
        <v>12385.56</v>
      </c>
      <c r="T10" s="1" t="s">
        <v>48</v>
      </c>
      <c r="U10" s="1" t="s">
        <v>51</v>
      </c>
      <c r="V10" s="1" t="s">
        <v>52</v>
      </c>
      <c r="W10" s="1" t="s">
        <v>53</v>
      </c>
      <c r="X10" s="1" t="s">
        <v>54</v>
      </c>
    </row>
    <row r="11" spans="1:40" x14ac:dyDescent="0.25">
      <c r="A11" t="s">
        <v>44</v>
      </c>
      <c r="B11" t="s">
        <v>45</v>
      </c>
      <c r="C11" s="1" t="str">
        <f t="shared" si="0"/>
        <v>IND - Qualiac</v>
      </c>
      <c r="D11" t="s">
        <v>46</v>
      </c>
      <c r="E11" t="s">
        <v>47</v>
      </c>
      <c r="F11" s="1" t="str">
        <f t="shared" si="1"/>
        <v>CNT000000000188  GECAP - GE Capital</v>
      </c>
      <c r="G11" s="10">
        <v>8</v>
      </c>
      <c r="H11" s="1" t="s">
        <v>67</v>
      </c>
      <c r="I11" s="1" t="s">
        <v>68</v>
      </c>
      <c r="J11" s="10">
        <v>597213.6</v>
      </c>
      <c r="K11" s="10">
        <v>597213.6</v>
      </c>
      <c r="L11" s="10" t="s">
        <v>50</v>
      </c>
      <c r="M11" s="10" t="s">
        <v>50</v>
      </c>
      <c r="N11" s="10">
        <v>7354.04</v>
      </c>
      <c r="O11" s="10">
        <v>5031.5200000000004</v>
      </c>
      <c r="P11" s="10">
        <v>12385.56</v>
      </c>
      <c r="Q11" s="10">
        <v>7354.04</v>
      </c>
      <c r="R11" s="10">
        <v>5031.5200000000004</v>
      </c>
      <c r="S11" s="10">
        <v>12385.56</v>
      </c>
      <c r="T11" s="1" t="s">
        <v>48</v>
      </c>
      <c r="U11" s="1" t="s">
        <v>51</v>
      </c>
      <c r="V11" s="1" t="s">
        <v>52</v>
      </c>
      <c r="W11" s="1" t="s">
        <v>53</v>
      </c>
      <c r="X11" s="1" t="s">
        <v>54</v>
      </c>
    </row>
    <row r="12" spans="1:40" x14ac:dyDescent="0.25">
      <c r="A12" t="s">
        <v>44</v>
      </c>
      <c r="B12" t="s">
        <v>45</v>
      </c>
      <c r="C12" s="1" t="str">
        <f t="shared" si="0"/>
        <v>IND - Qualiac</v>
      </c>
      <c r="D12" t="s">
        <v>46</v>
      </c>
      <c r="E12" t="s">
        <v>47</v>
      </c>
      <c r="F12" s="1" t="str">
        <f t="shared" si="1"/>
        <v>CNT000000000188  GECAP - GE Capital</v>
      </c>
      <c r="G12" s="10">
        <v>9</v>
      </c>
      <c r="H12" s="1" t="s">
        <v>69</v>
      </c>
      <c r="I12" s="1" t="s">
        <v>70</v>
      </c>
      <c r="J12" s="10">
        <v>589859.56000000006</v>
      </c>
      <c r="K12" s="10">
        <v>589859.56000000006</v>
      </c>
      <c r="L12" s="10" t="s">
        <v>50</v>
      </c>
      <c r="M12" s="10" t="s">
        <v>50</v>
      </c>
      <c r="N12" s="10">
        <v>7416</v>
      </c>
      <c r="O12" s="10">
        <v>4969.57</v>
      </c>
      <c r="P12" s="10">
        <v>12385.56</v>
      </c>
      <c r="Q12" s="10">
        <v>7416</v>
      </c>
      <c r="R12" s="10">
        <v>4969.57</v>
      </c>
      <c r="S12" s="10">
        <v>12385.56</v>
      </c>
      <c r="T12" s="1" t="s">
        <v>48</v>
      </c>
      <c r="U12" s="1" t="s">
        <v>51</v>
      </c>
      <c r="V12" s="1" t="s">
        <v>52</v>
      </c>
      <c r="W12" s="1" t="s">
        <v>53</v>
      </c>
      <c r="X12" s="1" t="s">
        <v>54</v>
      </c>
    </row>
    <row r="13" spans="1:40" x14ac:dyDescent="0.25">
      <c r="A13" t="s">
        <v>44</v>
      </c>
      <c r="B13" t="s">
        <v>45</v>
      </c>
      <c r="C13" s="1" t="str">
        <f t="shared" si="0"/>
        <v>IND - Qualiac</v>
      </c>
      <c r="D13" t="s">
        <v>46</v>
      </c>
      <c r="E13" t="s">
        <v>47</v>
      </c>
      <c r="F13" s="1" t="str">
        <f t="shared" si="1"/>
        <v>CNT000000000188  GECAP - GE Capital</v>
      </c>
      <c r="G13" s="10">
        <v>10</v>
      </c>
      <c r="H13" s="1" t="s">
        <v>71</v>
      </c>
      <c r="I13" s="1" t="s">
        <v>72</v>
      </c>
      <c r="J13" s="10">
        <v>582443.56000000006</v>
      </c>
      <c r="K13" s="10">
        <v>582443.56000000006</v>
      </c>
      <c r="L13" s="10" t="s">
        <v>50</v>
      </c>
      <c r="M13" s="10" t="s">
        <v>50</v>
      </c>
      <c r="N13" s="10">
        <v>7478.48</v>
      </c>
      <c r="O13" s="10">
        <v>4907.09</v>
      </c>
      <c r="P13" s="10">
        <v>12385.56</v>
      </c>
      <c r="Q13" s="10">
        <v>7478.48</v>
      </c>
      <c r="R13" s="10">
        <v>4907.09</v>
      </c>
      <c r="S13" s="10">
        <v>12385.56</v>
      </c>
      <c r="T13" s="1" t="s">
        <v>48</v>
      </c>
      <c r="U13" s="1" t="s">
        <v>51</v>
      </c>
      <c r="V13" s="1" t="s">
        <v>52</v>
      </c>
      <c r="W13" s="1" t="s">
        <v>53</v>
      </c>
      <c r="X13" s="1" t="s">
        <v>54</v>
      </c>
    </row>
    <row r="14" spans="1:40" x14ac:dyDescent="0.25">
      <c r="A14" t="s">
        <v>44</v>
      </c>
      <c r="B14" t="s">
        <v>45</v>
      </c>
      <c r="C14" s="1" t="str">
        <f t="shared" si="0"/>
        <v>IND - Qualiac</v>
      </c>
      <c r="D14" t="s">
        <v>46</v>
      </c>
      <c r="E14" t="s">
        <v>47</v>
      </c>
      <c r="F14" s="1" t="str">
        <f t="shared" si="1"/>
        <v>CNT000000000188  GECAP - GE Capital</v>
      </c>
      <c r="G14" s="10">
        <v>11</v>
      </c>
      <c r="H14" s="1" t="s">
        <v>73</v>
      </c>
      <c r="I14" s="1" t="s">
        <v>74</v>
      </c>
      <c r="J14" s="10">
        <v>574965.07999999996</v>
      </c>
      <c r="K14" s="10">
        <v>574965.07999999996</v>
      </c>
      <c r="L14" s="10" t="s">
        <v>50</v>
      </c>
      <c r="M14" s="10" t="s">
        <v>50</v>
      </c>
      <c r="N14" s="10">
        <v>7541.48</v>
      </c>
      <c r="O14" s="10">
        <v>4844.08</v>
      </c>
      <c r="P14" s="10">
        <v>12385.56</v>
      </c>
      <c r="Q14" s="10">
        <v>7541.48</v>
      </c>
      <c r="R14" s="10">
        <v>4844.08</v>
      </c>
      <c r="S14" s="10">
        <v>12385.56</v>
      </c>
      <c r="T14" s="1" t="s">
        <v>48</v>
      </c>
      <c r="U14" s="1" t="s">
        <v>51</v>
      </c>
      <c r="V14" s="1" t="s">
        <v>52</v>
      </c>
      <c r="W14" s="1" t="s">
        <v>53</v>
      </c>
      <c r="X14" s="1" t="s">
        <v>54</v>
      </c>
    </row>
    <row r="15" spans="1:40" x14ac:dyDescent="0.25">
      <c r="A15" t="s">
        <v>44</v>
      </c>
      <c r="B15" t="s">
        <v>45</v>
      </c>
      <c r="C15" s="1" t="str">
        <f t="shared" si="0"/>
        <v>IND - Qualiac</v>
      </c>
      <c r="D15" t="s">
        <v>46</v>
      </c>
      <c r="E15" t="s">
        <v>47</v>
      </c>
      <c r="F15" s="1" t="str">
        <f t="shared" si="1"/>
        <v>CNT000000000188  GECAP - GE Capital</v>
      </c>
      <c r="G15" s="10">
        <v>12</v>
      </c>
      <c r="H15" s="1" t="s">
        <v>75</v>
      </c>
      <c r="I15" s="1" t="s">
        <v>76</v>
      </c>
      <c r="J15" s="10">
        <v>567423.6</v>
      </c>
      <c r="K15" s="10">
        <v>567423.6</v>
      </c>
      <c r="L15" s="10" t="s">
        <v>50</v>
      </c>
      <c r="M15" s="10" t="s">
        <v>50</v>
      </c>
      <c r="N15" s="10">
        <v>7605.02</v>
      </c>
      <c r="O15" s="10">
        <v>4780.54</v>
      </c>
      <c r="P15" s="10">
        <v>12385.56</v>
      </c>
      <c r="Q15" s="10">
        <v>7605.02</v>
      </c>
      <c r="R15" s="10">
        <v>4780.54</v>
      </c>
      <c r="S15" s="10">
        <v>12385.56</v>
      </c>
      <c r="T15" s="1" t="s">
        <v>48</v>
      </c>
      <c r="U15" s="1" t="s">
        <v>51</v>
      </c>
      <c r="V15" s="1" t="s">
        <v>52</v>
      </c>
      <c r="W15" s="1" t="s">
        <v>53</v>
      </c>
      <c r="X15" s="1" t="s">
        <v>54</v>
      </c>
    </row>
    <row r="16" spans="1:40" x14ac:dyDescent="0.25">
      <c r="A16" t="s">
        <v>44</v>
      </c>
      <c r="B16" t="s">
        <v>45</v>
      </c>
      <c r="C16" s="1" t="str">
        <f t="shared" si="0"/>
        <v>IND - Qualiac</v>
      </c>
      <c r="D16" t="s">
        <v>46</v>
      </c>
      <c r="E16" t="s">
        <v>47</v>
      </c>
      <c r="F16" s="1" t="str">
        <f t="shared" si="1"/>
        <v>CNT000000000188  GECAP - GE Capital</v>
      </c>
      <c r="G16" s="10">
        <v>13</v>
      </c>
      <c r="H16" s="1" t="s">
        <v>77</v>
      </c>
      <c r="I16" s="1" t="s">
        <v>78</v>
      </c>
      <c r="J16" s="10">
        <v>559818.57999999996</v>
      </c>
      <c r="K16" s="10">
        <v>559818.57999999996</v>
      </c>
      <c r="L16" s="10" t="s">
        <v>50</v>
      </c>
      <c r="M16" s="10" t="s">
        <v>50</v>
      </c>
      <c r="N16" s="10">
        <v>7669.09</v>
      </c>
      <c r="O16" s="10">
        <v>4716.47</v>
      </c>
      <c r="P16" s="10">
        <v>12385.56</v>
      </c>
      <c r="Q16" s="10">
        <v>7669.09</v>
      </c>
      <c r="R16" s="10">
        <v>4716.47</v>
      </c>
      <c r="S16" s="10">
        <v>12385.56</v>
      </c>
      <c r="T16" s="1" t="s">
        <v>48</v>
      </c>
      <c r="U16" s="1" t="s">
        <v>51</v>
      </c>
      <c r="V16" s="1" t="s">
        <v>52</v>
      </c>
      <c r="W16" s="1" t="s">
        <v>53</v>
      </c>
      <c r="X16" s="1" t="s">
        <v>54</v>
      </c>
    </row>
    <row r="17" spans="1:24" x14ac:dyDescent="0.25">
      <c r="A17" t="s">
        <v>44</v>
      </c>
      <c r="B17" t="s">
        <v>45</v>
      </c>
      <c r="C17" s="1" t="str">
        <f t="shared" si="0"/>
        <v>IND - Qualiac</v>
      </c>
      <c r="D17" t="s">
        <v>46</v>
      </c>
      <c r="E17" t="s">
        <v>47</v>
      </c>
      <c r="F17" s="1" t="str">
        <f t="shared" si="1"/>
        <v>CNT000000000188  GECAP - GE Capital</v>
      </c>
      <c r="G17" s="10">
        <v>14</v>
      </c>
      <c r="H17" s="1" t="s">
        <v>79</v>
      </c>
      <c r="I17" s="1" t="s">
        <v>80</v>
      </c>
      <c r="J17" s="10">
        <v>552149.48</v>
      </c>
      <c r="K17" s="10">
        <v>552149.48</v>
      </c>
      <c r="L17" s="10" t="s">
        <v>50</v>
      </c>
      <c r="M17" s="10" t="s">
        <v>50</v>
      </c>
      <c r="N17" s="10">
        <v>7733.71</v>
      </c>
      <c r="O17" s="10">
        <v>4651.8599999999997</v>
      </c>
      <c r="P17" s="10">
        <v>12385.56</v>
      </c>
      <c r="Q17" s="10">
        <v>7733.71</v>
      </c>
      <c r="R17" s="10">
        <v>4651.8599999999997</v>
      </c>
      <c r="S17" s="10">
        <v>12385.56</v>
      </c>
      <c r="T17" s="1" t="s">
        <v>48</v>
      </c>
      <c r="U17" s="1" t="s">
        <v>51</v>
      </c>
      <c r="V17" s="1" t="s">
        <v>52</v>
      </c>
      <c r="W17" s="1" t="s">
        <v>53</v>
      </c>
      <c r="X17" s="1" t="s">
        <v>54</v>
      </c>
    </row>
    <row r="18" spans="1:24" x14ac:dyDescent="0.25">
      <c r="A18" t="s">
        <v>44</v>
      </c>
      <c r="B18" t="s">
        <v>45</v>
      </c>
      <c r="C18" s="1" t="str">
        <f t="shared" si="0"/>
        <v>IND - Qualiac</v>
      </c>
      <c r="D18" t="s">
        <v>46</v>
      </c>
      <c r="E18" t="s">
        <v>47</v>
      </c>
      <c r="F18" s="1" t="str">
        <f t="shared" si="1"/>
        <v>CNT000000000188  GECAP - GE Capital</v>
      </c>
      <c r="G18" s="10">
        <v>15</v>
      </c>
      <c r="H18" s="1" t="s">
        <v>81</v>
      </c>
      <c r="I18" s="1" t="s">
        <v>82</v>
      </c>
      <c r="J18" s="10">
        <v>544415.78</v>
      </c>
      <c r="K18" s="10">
        <v>544415.78</v>
      </c>
      <c r="L18" s="10" t="s">
        <v>50</v>
      </c>
      <c r="M18" s="10" t="s">
        <v>50</v>
      </c>
      <c r="N18" s="10">
        <v>7798.86</v>
      </c>
      <c r="O18" s="10">
        <v>4586.7</v>
      </c>
      <c r="P18" s="10">
        <v>12385.56</v>
      </c>
      <c r="Q18" s="10">
        <v>7798.86</v>
      </c>
      <c r="R18" s="10">
        <v>4586.7</v>
      </c>
      <c r="S18" s="10">
        <v>12385.56</v>
      </c>
      <c r="T18" s="1" t="s">
        <v>48</v>
      </c>
      <c r="U18" s="1" t="s">
        <v>51</v>
      </c>
      <c r="V18" s="1" t="s">
        <v>52</v>
      </c>
      <c r="W18" s="1" t="s">
        <v>53</v>
      </c>
      <c r="X18" s="1" t="s">
        <v>54</v>
      </c>
    </row>
    <row r="19" spans="1:24" x14ac:dyDescent="0.25">
      <c r="A19" t="s">
        <v>44</v>
      </c>
      <c r="B19" t="s">
        <v>45</v>
      </c>
      <c r="C19" s="1" t="str">
        <f t="shared" si="0"/>
        <v>IND - Qualiac</v>
      </c>
      <c r="D19" t="s">
        <v>46</v>
      </c>
      <c r="E19" t="s">
        <v>47</v>
      </c>
      <c r="F19" s="1" t="str">
        <f t="shared" si="1"/>
        <v>CNT000000000188  GECAP - GE Capital</v>
      </c>
      <c r="G19" s="10">
        <v>16</v>
      </c>
      <c r="H19" s="1" t="s">
        <v>83</v>
      </c>
      <c r="I19" s="1" t="s">
        <v>84</v>
      </c>
      <c r="J19" s="10">
        <v>536616.92000000004</v>
      </c>
      <c r="K19" s="10">
        <v>536616.92000000004</v>
      </c>
      <c r="L19" s="10" t="s">
        <v>50</v>
      </c>
      <c r="M19" s="10" t="s">
        <v>50</v>
      </c>
      <c r="N19" s="10">
        <v>7864.57</v>
      </c>
      <c r="O19" s="10">
        <v>4521</v>
      </c>
      <c r="P19" s="10">
        <v>12385.56</v>
      </c>
      <c r="Q19" s="10">
        <v>7864.57</v>
      </c>
      <c r="R19" s="10">
        <v>4521</v>
      </c>
      <c r="S19" s="10">
        <v>12385.56</v>
      </c>
      <c r="T19" s="1" t="s">
        <v>48</v>
      </c>
      <c r="U19" s="1" t="s">
        <v>51</v>
      </c>
      <c r="V19" s="1" t="s">
        <v>52</v>
      </c>
      <c r="W19" s="1" t="s">
        <v>53</v>
      </c>
      <c r="X19" s="1" t="s">
        <v>54</v>
      </c>
    </row>
    <row r="20" spans="1:24" x14ac:dyDescent="0.25">
      <c r="A20" t="s">
        <v>44</v>
      </c>
      <c r="B20" t="s">
        <v>45</v>
      </c>
      <c r="C20" s="1" t="str">
        <f t="shared" si="0"/>
        <v>IND - Qualiac</v>
      </c>
      <c r="D20" t="s">
        <v>46</v>
      </c>
      <c r="E20" t="s">
        <v>47</v>
      </c>
      <c r="F20" s="1" t="str">
        <f t="shared" si="1"/>
        <v>CNT000000000188  GECAP - GE Capital</v>
      </c>
      <c r="G20" s="10">
        <v>17</v>
      </c>
      <c r="H20" s="1" t="s">
        <v>85</v>
      </c>
      <c r="I20" s="1" t="s">
        <v>86</v>
      </c>
      <c r="J20" s="10">
        <v>528752.35</v>
      </c>
      <c r="K20" s="10">
        <v>528752.35</v>
      </c>
      <c r="L20" s="10" t="s">
        <v>50</v>
      </c>
      <c r="M20" s="10" t="s">
        <v>50</v>
      </c>
      <c r="N20" s="10">
        <v>7930.83</v>
      </c>
      <c r="O20" s="10">
        <v>4454.74</v>
      </c>
      <c r="P20" s="10">
        <v>12385.56</v>
      </c>
      <c r="Q20" s="10">
        <v>7930.83</v>
      </c>
      <c r="R20" s="10">
        <v>4454.74</v>
      </c>
      <c r="S20" s="10">
        <v>12385.56</v>
      </c>
      <c r="T20" s="1" t="s">
        <v>48</v>
      </c>
      <c r="U20" s="1" t="s">
        <v>51</v>
      </c>
      <c r="V20" s="1" t="s">
        <v>52</v>
      </c>
      <c r="W20" s="1" t="s">
        <v>53</v>
      </c>
      <c r="X20" s="1" t="s">
        <v>54</v>
      </c>
    </row>
    <row r="21" spans="1:24" x14ac:dyDescent="0.25">
      <c r="A21" t="s">
        <v>44</v>
      </c>
      <c r="B21" t="s">
        <v>45</v>
      </c>
      <c r="C21" s="1" t="str">
        <f t="shared" si="0"/>
        <v>IND - Qualiac</v>
      </c>
      <c r="D21" t="s">
        <v>46</v>
      </c>
      <c r="E21" t="s">
        <v>47</v>
      </c>
      <c r="F21" s="1" t="str">
        <f t="shared" si="1"/>
        <v>CNT000000000188  GECAP - GE Capital</v>
      </c>
      <c r="G21" s="10">
        <v>18</v>
      </c>
      <c r="H21" s="1" t="s">
        <v>87</v>
      </c>
      <c r="I21" s="1" t="s">
        <v>88</v>
      </c>
      <c r="J21" s="10">
        <v>520821.52</v>
      </c>
      <c r="K21" s="10">
        <v>520821.52</v>
      </c>
      <c r="L21" s="10" t="s">
        <v>50</v>
      </c>
      <c r="M21" s="10" t="s">
        <v>50</v>
      </c>
      <c r="N21" s="10">
        <v>7997.64</v>
      </c>
      <c r="O21" s="10">
        <v>4387.92</v>
      </c>
      <c r="P21" s="10">
        <v>12385.56</v>
      </c>
      <c r="Q21" s="10">
        <v>7997.64</v>
      </c>
      <c r="R21" s="10">
        <v>4387.92</v>
      </c>
      <c r="S21" s="10">
        <v>12385.56</v>
      </c>
      <c r="T21" s="1" t="s">
        <v>48</v>
      </c>
      <c r="U21" s="1" t="s">
        <v>51</v>
      </c>
      <c r="V21" s="1" t="s">
        <v>52</v>
      </c>
      <c r="W21" s="1" t="s">
        <v>53</v>
      </c>
      <c r="X21" s="1" t="s">
        <v>54</v>
      </c>
    </row>
    <row r="22" spans="1:24" x14ac:dyDescent="0.25">
      <c r="A22" t="s">
        <v>44</v>
      </c>
      <c r="B22" t="s">
        <v>45</v>
      </c>
      <c r="C22" s="1" t="str">
        <f t="shared" si="0"/>
        <v>IND - Qualiac</v>
      </c>
      <c r="D22" t="s">
        <v>46</v>
      </c>
      <c r="E22" t="s">
        <v>47</v>
      </c>
      <c r="F22" s="1" t="str">
        <f t="shared" si="1"/>
        <v>CNT000000000188  GECAP - GE Capital</v>
      </c>
      <c r="G22" s="10">
        <v>19</v>
      </c>
      <c r="H22" s="1" t="s">
        <v>89</v>
      </c>
      <c r="I22" s="1" t="s">
        <v>90</v>
      </c>
      <c r="J22" s="10">
        <v>512823.88</v>
      </c>
      <c r="K22" s="10">
        <v>512823.88</v>
      </c>
      <c r="L22" s="10" t="s">
        <v>50</v>
      </c>
      <c r="M22" s="10" t="s">
        <v>50</v>
      </c>
      <c r="N22" s="10">
        <v>8065.02</v>
      </c>
      <c r="O22" s="10">
        <v>4320.54</v>
      </c>
      <c r="P22" s="10">
        <v>12385.56</v>
      </c>
      <c r="Q22" s="10">
        <v>8065.02</v>
      </c>
      <c r="R22" s="10">
        <v>4320.54</v>
      </c>
      <c r="S22" s="10">
        <v>12385.56</v>
      </c>
      <c r="T22" s="1" t="s">
        <v>48</v>
      </c>
      <c r="U22" s="1" t="s">
        <v>51</v>
      </c>
      <c r="V22" s="1" t="s">
        <v>52</v>
      </c>
      <c r="W22" s="1" t="s">
        <v>53</v>
      </c>
      <c r="X22" s="1" t="s">
        <v>54</v>
      </c>
    </row>
    <row r="23" spans="1:24" x14ac:dyDescent="0.25">
      <c r="A23" t="s">
        <v>44</v>
      </c>
      <c r="B23" t="s">
        <v>45</v>
      </c>
      <c r="C23" s="1" t="str">
        <f t="shared" si="0"/>
        <v>IND - Qualiac</v>
      </c>
      <c r="D23" t="s">
        <v>46</v>
      </c>
      <c r="E23" t="s">
        <v>47</v>
      </c>
      <c r="F23" s="1" t="str">
        <f t="shared" si="1"/>
        <v>CNT000000000188  GECAP - GE Capital</v>
      </c>
      <c r="G23" s="10">
        <v>20</v>
      </c>
      <c r="H23" s="1" t="s">
        <v>91</v>
      </c>
      <c r="I23" s="1" t="s">
        <v>92</v>
      </c>
      <c r="J23" s="10">
        <v>504758.86</v>
      </c>
      <c r="K23" s="10">
        <v>504758.86</v>
      </c>
      <c r="L23" s="10" t="s">
        <v>50</v>
      </c>
      <c r="M23" s="10" t="s">
        <v>50</v>
      </c>
      <c r="N23" s="10">
        <v>8132.97</v>
      </c>
      <c r="O23" s="10">
        <v>4252.59</v>
      </c>
      <c r="P23" s="10">
        <v>12385.56</v>
      </c>
      <c r="Q23" s="10">
        <v>8132.97</v>
      </c>
      <c r="R23" s="10">
        <v>4252.59</v>
      </c>
      <c r="S23" s="10">
        <v>12385.56</v>
      </c>
      <c r="T23" s="1" t="s">
        <v>48</v>
      </c>
      <c r="U23" s="1" t="s">
        <v>51</v>
      </c>
      <c r="V23" s="1" t="s">
        <v>52</v>
      </c>
      <c r="W23" s="1" t="s">
        <v>53</v>
      </c>
      <c r="X23" s="1" t="s">
        <v>54</v>
      </c>
    </row>
    <row r="24" spans="1:24" x14ac:dyDescent="0.25">
      <c r="A24" t="s">
        <v>44</v>
      </c>
      <c r="B24" t="s">
        <v>45</v>
      </c>
      <c r="C24" s="1" t="str">
        <f t="shared" si="0"/>
        <v>IND - Qualiac</v>
      </c>
      <c r="D24" t="s">
        <v>46</v>
      </c>
      <c r="E24" t="s">
        <v>47</v>
      </c>
      <c r="F24" s="1" t="str">
        <f t="shared" si="1"/>
        <v>CNT000000000188  GECAP - GE Capital</v>
      </c>
      <c r="G24" s="10">
        <v>21</v>
      </c>
      <c r="H24" s="1" t="s">
        <v>93</v>
      </c>
      <c r="I24" s="1" t="s">
        <v>94</v>
      </c>
      <c r="J24" s="10">
        <v>496625.89</v>
      </c>
      <c r="K24" s="10">
        <v>496625.89</v>
      </c>
      <c r="L24" s="10" t="s">
        <v>50</v>
      </c>
      <c r="M24" s="10" t="s">
        <v>50</v>
      </c>
      <c r="N24" s="10">
        <v>8201.49</v>
      </c>
      <c r="O24" s="10">
        <v>4184.07</v>
      </c>
      <c r="P24" s="10">
        <v>12385.56</v>
      </c>
      <c r="Q24" s="10">
        <v>8201.49</v>
      </c>
      <c r="R24" s="10">
        <v>4184.07</v>
      </c>
      <c r="S24" s="10">
        <v>12385.56</v>
      </c>
      <c r="T24" s="1" t="s">
        <v>48</v>
      </c>
      <c r="U24" s="1" t="s">
        <v>51</v>
      </c>
      <c r="V24" s="1" t="s">
        <v>52</v>
      </c>
      <c r="W24" s="1" t="s">
        <v>53</v>
      </c>
      <c r="X24" s="1" t="s">
        <v>54</v>
      </c>
    </row>
    <row r="25" spans="1:24" x14ac:dyDescent="0.25">
      <c r="A25" t="s">
        <v>44</v>
      </c>
      <c r="B25" t="s">
        <v>45</v>
      </c>
      <c r="C25" s="1" t="str">
        <f t="shared" si="0"/>
        <v>IND - Qualiac</v>
      </c>
      <c r="D25" t="s">
        <v>46</v>
      </c>
      <c r="E25" t="s">
        <v>47</v>
      </c>
      <c r="F25" s="1" t="str">
        <f t="shared" si="1"/>
        <v>CNT000000000188  GECAP - GE Capital</v>
      </c>
      <c r="G25" s="10">
        <v>22</v>
      </c>
      <c r="H25" s="1" t="s">
        <v>95</v>
      </c>
      <c r="I25" s="1" t="s">
        <v>96</v>
      </c>
      <c r="J25" s="10">
        <v>488424.4</v>
      </c>
      <c r="K25" s="10">
        <v>488424.4</v>
      </c>
      <c r="L25" s="10" t="s">
        <v>50</v>
      </c>
      <c r="M25" s="10" t="s">
        <v>50</v>
      </c>
      <c r="N25" s="10">
        <v>8270.59</v>
      </c>
      <c r="O25" s="10">
        <v>4114.9799999999996</v>
      </c>
      <c r="P25" s="10">
        <v>12385.56</v>
      </c>
      <c r="Q25" s="10">
        <v>8270.59</v>
      </c>
      <c r="R25" s="10">
        <v>4114.9799999999996</v>
      </c>
      <c r="S25" s="10">
        <v>12385.56</v>
      </c>
      <c r="T25" s="1" t="s">
        <v>48</v>
      </c>
      <c r="U25" s="1" t="s">
        <v>51</v>
      </c>
      <c r="V25" s="1" t="s">
        <v>52</v>
      </c>
      <c r="W25" s="1" t="s">
        <v>53</v>
      </c>
      <c r="X25" s="1" t="s">
        <v>54</v>
      </c>
    </row>
    <row r="26" spans="1:24" x14ac:dyDescent="0.25">
      <c r="A26" t="s">
        <v>44</v>
      </c>
      <c r="B26" t="s">
        <v>45</v>
      </c>
      <c r="C26" s="1" t="str">
        <f t="shared" si="0"/>
        <v>IND - Qualiac</v>
      </c>
      <c r="D26" t="s">
        <v>46</v>
      </c>
      <c r="E26" t="s">
        <v>47</v>
      </c>
      <c r="F26" s="1" t="str">
        <f t="shared" si="1"/>
        <v>CNT000000000188  GECAP - GE Capital</v>
      </c>
      <c r="G26" s="10">
        <v>23</v>
      </c>
      <c r="H26" s="1" t="s">
        <v>97</v>
      </c>
      <c r="I26" s="1" t="s">
        <v>98</v>
      </c>
      <c r="J26" s="10">
        <v>480153.81</v>
      </c>
      <c r="K26" s="10">
        <v>480153.81</v>
      </c>
      <c r="L26" s="10" t="s">
        <v>50</v>
      </c>
      <c r="M26" s="10" t="s">
        <v>50</v>
      </c>
      <c r="N26" s="10">
        <v>8340.27</v>
      </c>
      <c r="O26" s="10">
        <v>4045.3</v>
      </c>
      <c r="P26" s="10">
        <v>12385.56</v>
      </c>
      <c r="Q26" s="10">
        <v>8340.27</v>
      </c>
      <c r="R26" s="10">
        <v>4045.3</v>
      </c>
      <c r="S26" s="10">
        <v>12385.56</v>
      </c>
      <c r="T26" s="1" t="s">
        <v>48</v>
      </c>
      <c r="U26" s="1" t="s">
        <v>51</v>
      </c>
      <c r="V26" s="1" t="s">
        <v>52</v>
      </c>
      <c r="W26" s="1" t="s">
        <v>53</v>
      </c>
      <c r="X26" s="1" t="s">
        <v>54</v>
      </c>
    </row>
    <row r="27" spans="1:24" x14ac:dyDescent="0.25">
      <c r="A27" t="s">
        <v>44</v>
      </c>
      <c r="B27" t="s">
        <v>45</v>
      </c>
      <c r="C27" s="1" t="str">
        <f t="shared" si="0"/>
        <v>IND - Qualiac</v>
      </c>
      <c r="D27" t="s">
        <v>46</v>
      </c>
      <c r="E27" t="s">
        <v>47</v>
      </c>
      <c r="F27" s="1" t="str">
        <f t="shared" si="1"/>
        <v>CNT000000000188  GECAP - GE Capital</v>
      </c>
      <c r="G27" s="10">
        <v>24</v>
      </c>
      <c r="H27" s="1" t="s">
        <v>99</v>
      </c>
      <c r="I27" s="1" t="s">
        <v>100</v>
      </c>
      <c r="J27" s="10">
        <v>471813.54</v>
      </c>
      <c r="K27" s="10">
        <v>471813.54</v>
      </c>
      <c r="L27" s="10" t="s">
        <v>50</v>
      </c>
      <c r="M27" s="10" t="s">
        <v>50</v>
      </c>
      <c r="N27" s="10">
        <v>8410.5400000000009</v>
      </c>
      <c r="O27" s="10">
        <v>3975.03</v>
      </c>
      <c r="P27" s="10">
        <v>12385.56</v>
      </c>
      <c r="Q27" s="10">
        <v>8410.5400000000009</v>
      </c>
      <c r="R27" s="10">
        <v>3975.03</v>
      </c>
      <c r="S27" s="10">
        <v>12385.56</v>
      </c>
      <c r="T27" s="1" t="s">
        <v>48</v>
      </c>
      <c r="U27" s="1" t="s">
        <v>51</v>
      </c>
      <c r="V27" s="1" t="s">
        <v>52</v>
      </c>
      <c r="W27" s="1" t="s">
        <v>53</v>
      </c>
      <c r="X27" s="1" t="s">
        <v>54</v>
      </c>
    </row>
    <row r="28" spans="1:24" x14ac:dyDescent="0.25">
      <c r="A28" t="s">
        <v>44</v>
      </c>
      <c r="B28" t="s">
        <v>45</v>
      </c>
      <c r="C28" s="1" t="str">
        <f t="shared" si="0"/>
        <v>IND - Qualiac</v>
      </c>
      <c r="D28" t="s">
        <v>46</v>
      </c>
      <c r="E28" t="s">
        <v>47</v>
      </c>
      <c r="F28" s="1" t="str">
        <f t="shared" si="1"/>
        <v>CNT000000000188  GECAP - GE Capital</v>
      </c>
      <c r="G28" s="10">
        <v>25</v>
      </c>
      <c r="H28" s="1" t="s">
        <v>101</v>
      </c>
      <c r="I28" s="1" t="s">
        <v>102</v>
      </c>
      <c r="J28" s="10">
        <v>463403</v>
      </c>
      <c r="K28" s="10">
        <v>463403</v>
      </c>
      <c r="L28" s="10" t="s">
        <v>50</v>
      </c>
      <c r="M28" s="10" t="s">
        <v>50</v>
      </c>
      <c r="N28" s="10">
        <v>8481.39</v>
      </c>
      <c r="O28" s="10">
        <v>3904.17</v>
      </c>
      <c r="P28" s="10">
        <v>12385.56</v>
      </c>
      <c r="Q28" s="10">
        <v>8481.39</v>
      </c>
      <c r="R28" s="10">
        <v>3904.17</v>
      </c>
      <c r="S28" s="10">
        <v>12385.56</v>
      </c>
      <c r="T28" s="1" t="s">
        <v>48</v>
      </c>
      <c r="U28" s="1" t="s">
        <v>51</v>
      </c>
      <c r="V28" s="1" t="s">
        <v>52</v>
      </c>
      <c r="W28" s="1" t="s">
        <v>53</v>
      </c>
      <c r="X28" s="1" t="s">
        <v>54</v>
      </c>
    </row>
    <row r="29" spans="1:24" x14ac:dyDescent="0.25">
      <c r="A29" t="s">
        <v>44</v>
      </c>
      <c r="B29" t="s">
        <v>45</v>
      </c>
      <c r="C29" s="1" t="str">
        <f t="shared" si="0"/>
        <v>IND - Qualiac</v>
      </c>
      <c r="D29" t="s">
        <v>46</v>
      </c>
      <c r="E29" t="s">
        <v>47</v>
      </c>
      <c r="F29" s="1" t="str">
        <f t="shared" si="1"/>
        <v>CNT000000000188  GECAP - GE Capital</v>
      </c>
      <c r="G29" s="10">
        <v>26</v>
      </c>
      <c r="H29" s="1" t="s">
        <v>103</v>
      </c>
      <c r="I29" s="1" t="s">
        <v>104</v>
      </c>
      <c r="J29" s="10">
        <v>454921.61</v>
      </c>
      <c r="K29" s="10">
        <v>454921.61</v>
      </c>
      <c r="L29" s="10" t="s">
        <v>50</v>
      </c>
      <c r="M29" s="10" t="s">
        <v>50</v>
      </c>
      <c r="N29" s="10">
        <v>8552.85</v>
      </c>
      <c r="O29" s="10">
        <v>3832.71</v>
      </c>
      <c r="P29" s="10">
        <v>12385.56</v>
      </c>
      <c r="Q29" s="10">
        <v>8552.85</v>
      </c>
      <c r="R29" s="10">
        <v>3832.71</v>
      </c>
      <c r="S29" s="10">
        <v>12385.56</v>
      </c>
      <c r="T29" s="1" t="s">
        <v>48</v>
      </c>
      <c r="U29" s="1" t="s">
        <v>51</v>
      </c>
      <c r="V29" s="1" t="s">
        <v>52</v>
      </c>
      <c r="W29" s="1" t="s">
        <v>53</v>
      </c>
      <c r="X29" s="1" t="s">
        <v>54</v>
      </c>
    </row>
    <row r="30" spans="1:24" x14ac:dyDescent="0.25">
      <c r="A30" t="s">
        <v>44</v>
      </c>
      <c r="B30" t="s">
        <v>45</v>
      </c>
      <c r="C30" s="1" t="str">
        <f t="shared" si="0"/>
        <v>IND - Qualiac</v>
      </c>
      <c r="D30" t="s">
        <v>46</v>
      </c>
      <c r="E30" t="s">
        <v>47</v>
      </c>
      <c r="F30" s="1" t="str">
        <f t="shared" si="1"/>
        <v>CNT000000000188  GECAP - GE Capital</v>
      </c>
      <c r="G30" s="10">
        <v>27</v>
      </c>
      <c r="H30" s="1" t="s">
        <v>105</v>
      </c>
      <c r="I30" s="1" t="s">
        <v>106</v>
      </c>
      <c r="J30" s="10">
        <v>446368.76</v>
      </c>
      <c r="K30" s="10">
        <v>446368.76</v>
      </c>
      <c r="L30" s="10" t="s">
        <v>50</v>
      </c>
      <c r="M30" s="10" t="s">
        <v>50</v>
      </c>
      <c r="N30" s="10">
        <v>8624.91</v>
      </c>
      <c r="O30" s="10">
        <v>3760.66</v>
      </c>
      <c r="P30" s="10">
        <v>12385.56</v>
      </c>
      <c r="Q30" s="10">
        <v>8624.91</v>
      </c>
      <c r="R30" s="10">
        <v>3760.66</v>
      </c>
      <c r="S30" s="10">
        <v>12385.56</v>
      </c>
      <c r="T30" s="1" t="s">
        <v>48</v>
      </c>
      <c r="U30" s="1" t="s">
        <v>51</v>
      </c>
      <c r="V30" s="1" t="s">
        <v>52</v>
      </c>
      <c r="W30" s="1" t="s">
        <v>53</v>
      </c>
      <c r="X30" s="1" t="s">
        <v>54</v>
      </c>
    </row>
    <row r="31" spans="1:24" x14ac:dyDescent="0.25">
      <c r="A31" t="s">
        <v>44</v>
      </c>
      <c r="B31" t="s">
        <v>45</v>
      </c>
      <c r="C31" s="1" t="str">
        <f t="shared" si="0"/>
        <v>IND - Qualiac</v>
      </c>
      <c r="D31" t="s">
        <v>46</v>
      </c>
      <c r="E31" t="s">
        <v>47</v>
      </c>
      <c r="F31" s="1" t="str">
        <f t="shared" si="1"/>
        <v>CNT000000000188  GECAP - GE Capital</v>
      </c>
      <c r="G31" s="10">
        <v>28</v>
      </c>
      <c r="H31" s="1" t="s">
        <v>107</v>
      </c>
      <c r="I31" s="1" t="s">
        <v>108</v>
      </c>
      <c r="J31" s="10">
        <v>437743.85</v>
      </c>
      <c r="K31" s="10">
        <v>437743.85</v>
      </c>
      <c r="L31" s="10" t="s">
        <v>50</v>
      </c>
      <c r="M31" s="10" t="s">
        <v>50</v>
      </c>
      <c r="N31" s="10">
        <v>8697.57</v>
      </c>
      <c r="O31" s="10">
        <v>3687.99</v>
      </c>
      <c r="P31" s="10">
        <v>12385.56</v>
      </c>
      <c r="Q31" s="10">
        <v>8697.57</v>
      </c>
      <c r="R31" s="10">
        <v>3687.99</v>
      </c>
      <c r="S31" s="10">
        <v>12385.56</v>
      </c>
      <c r="T31" s="1" t="s">
        <v>48</v>
      </c>
      <c r="U31" s="1" t="s">
        <v>51</v>
      </c>
      <c r="V31" s="1" t="s">
        <v>52</v>
      </c>
      <c r="W31" s="1" t="s">
        <v>53</v>
      </c>
      <c r="X31" s="1" t="s">
        <v>54</v>
      </c>
    </row>
    <row r="32" spans="1:24" x14ac:dyDescent="0.25">
      <c r="A32" t="s">
        <v>44</v>
      </c>
      <c r="B32" t="s">
        <v>45</v>
      </c>
      <c r="C32" s="1" t="str">
        <f t="shared" si="0"/>
        <v>IND - Qualiac</v>
      </c>
      <c r="D32" t="s">
        <v>46</v>
      </c>
      <c r="E32" t="s">
        <v>47</v>
      </c>
      <c r="F32" s="1" t="str">
        <f t="shared" si="1"/>
        <v>CNT000000000188  GECAP - GE Capital</v>
      </c>
      <c r="G32" s="10">
        <v>29</v>
      </c>
      <c r="H32" s="1" t="s">
        <v>109</v>
      </c>
      <c r="I32" s="1" t="s">
        <v>110</v>
      </c>
      <c r="J32" s="10">
        <v>429046.28</v>
      </c>
      <c r="K32" s="10">
        <v>429046.28</v>
      </c>
      <c r="L32" s="10" t="s">
        <v>50</v>
      </c>
      <c r="M32" s="10" t="s">
        <v>50</v>
      </c>
      <c r="N32" s="10">
        <v>8770.85</v>
      </c>
      <c r="O32" s="10">
        <v>3614.71</v>
      </c>
      <c r="P32" s="10">
        <v>12385.56</v>
      </c>
      <c r="Q32" s="10">
        <v>8770.85</v>
      </c>
      <c r="R32" s="10">
        <v>3614.71</v>
      </c>
      <c r="S32" s="10">
        <v>12385.56</v>
      </c>
      <c r="T32" s="1" t="s">
        <v>48</v>
      </c>
      <c r="U32" s="1" t="s">
        <v>51</v>
      </c>
      <c r="V32" s="1" t="s">
        <v>52</v>
      </c>
      <c r="W32" s="1" t="s">
        <v>53</v>
      </c>
      <c r="X32" s="1" t="s">
        <v>54</v>
      </c>
    </row>
    <row r="33" spans="1:24" x14ac:dyDescent="0.25">
      <c r="A33" t="s">
        <v>44</v>
      </c>
      <c r="B33" t="s">
        <v>45</v>
      </c>
      <c r="C33" s="1" t="str">
        <f t="shared" si="0"/>
        <v>IND - Qualiac</v>
      </c>
      <c r="D33" t="s">
        <v>46</v>
      </c>
      <c r="E33" t="s">
        <v>47</v>
      </c>
      <c r="F33" s="1" t="str">
        <f t="shared" si="1"/>
        <v>CNT000000000188  GECAP - GE Capital</v>
      </c>
      <c r="G33" s="10">
        <v>30</v>
      </c>
      <c r="H33" s="1" t="s">
        <v>111</v>
      </c>
      <c r="I33" s="1" t="s">
        <v>112</v>
      </c>
      <c r="J33" s="10">
        <v>420275.43</v>
      </c>
      <c r="K33" s="10">
        <v>420275.43</v>
      </c>
      <c r="L33" s="10" t="s">
        <v>50</v>
      </c>
      <c r="M33" s="10" t="s">
        <v>50</v>
      </c>
      <c r="N33" s="10">
        <v>8844.74</v>
      </c>
      <c r="O33" s="10">
        <v>3540.82</v>
      </c>
      <c r="P33" s="10">
        <v>12385.56</v>
      </c>
      <c r="Q33" s="10">
        <v>8844.74</v>
      </c>
      <c r="R33" s="10">
        <v>3540.82</v>
      </c>
      <c r="S33" s="10">
        <v>12385.56</v>
      </c>
      <c r="T33" s="1" t="s">
        <v>48</v>
      </c>
      <c r="U33" s="1" t="s">
        <v>51</v>
      </c>
      <c r="V33" s="1" t="s">
        <v>52</v>
      </c>
      <c r="W33" s="1" t="s">
        <v>53</v>
      </c>
      <c r="X33" s="1" t="s">
        <v>54</v>
      </c>
    </row>
    <row r="34" spans="1:24" x14ac:dyDescent="0.25">
      <c r="A34" t="s">
        <v>44</v>
      </c>
      <c r="B34" t="s">
        <v>45</v>
      </c>
      <c r="C34" s="1" t="str">
        <f t="shared" si="0"/>
        <v>IND - Qualiac</v>
      </c>
      <c r="D34" t="s">
        <v>46</v>
      </c>
      <c r="E34" t="s">
        <v>47</v>
      </c>
      <c r="F34" s="1" t="str">
        <f t="shared" si="1"/>
        <v>CNT000000000188  GECAP - GE Capital</v>
      </c>
      <c r="G34" s="10">
        <v>31</v>
      </c>
      <c r="H34" s="1" t="s">
        <v>113</v>
      </c>
      <c r="I34" s="1" t="s">
        <v>114</v>
      </c>
      <c r="J34" s="10">
        <v>411430.68</v>
      </c>
      <c r="K34" s="10">
        <v>411430.68</v>
      </c>
      <c r="L34" s="10" t="s">
        <v>50</v>
      </c>
      <c r="M34" s="10" t="s">
        <v>50</v>
      </c>
      <c r="N34" s="10">
        <v>8919.26</v>
      </c>
      <c r="O34" s="10">
        <v>3466.3</v>
      </c>
      <c r="P34" s="10">
        <v>12385.56</v>
      </c>
      <c r="Q34" s="10">
        <v>8919.26</v>
      </c>
      <c r="R34" s="10">
        <v>3466.3</v>
      </c>
      <c r="S34" s="10">
        <v>12385.56</v>
      </c>
      <c r="T34" s="1" t="s">
        <v>48</v>
      </c>
      <c r="U34" s="1" t="s">
        <v>51</v>
      </c>
      <c r="V34" s="1" t="s">
        <v>52</v>
      </c>
      <c r="W34" s="1" t="s">
        <v>53</v>
      </c>
      <c r="X34" s="1" t="s">
        <v>54</v>
      </c>
    </row>
    <row r="35" spans="1:24" x14ac:dyDescent="0.25">
      <c r="A35" t="s">
        <v>44</v>
      </c>
      <c r="B35" t="s">
        <v>45</v>
      </c>
      <c r="C35" s="1" t="str">
        <f t="shared" si="0"/>
        <v>IND - Qualiac</v>
      </c>
      <c r="D35" t="s">
        <v>46</v>
      </c>
      <c r="E35" t="s">
        <v>47</v>
      </c>
      <c r="F35" s="1" t="str">
        <f t="shared" si="1"/>
        <v>CNT000000000188  GECAP - GE Capital</v>
      </c>
      <c r="G35" s="10">
        <v>32</v>
      </c>
      <c r="H35" s="1" t="s">
        <v>115</v>
      </c>
      <c r="I35" s="1" t="s">
        <v>116</v>
      </c>
      <c r="J35" s="10">
        <v>402511.42</v>
      </c>
      <c r="K35" s="10">
        <v>402511.42</v>
      </c>
      <c r="L35" s="10" t="s">
        <v>50</v>
      </c>
      <c r="M35" s="10" t="s">
        <v>50</v>
      </c>
      <c r="N35" s="10">
        <v>8994.41</v>
      </c>
      <c r="O35" s="10">
        <v>3391.16</v>
      </c>
      <c r="P35" s="10">
        <v>12385.56</v>
      </c>
      <c r="Q35" s="10">
        <v>8994.41</v>
      </c>
      <c r="R35" s="10">
        <v>3391.16</v>
      </c>
      <c r="S35" s="10">
        <v>12385.56</v>
      </c>
      <c r="T35" s="1" t="s">
        <v>48</v>
      </c>
      <c r="U35" s="1" t="s">
        <v>51</v>
      </c>
      <c r="V35" s="1" t="s">
        <v>52</v>
      </c>
      <c r="W35" s="1" t="s">
        <v>53</v>
      </c>
      <c r="X35" s="1" t="s">
        <v>54</v>
      </c>
    </row>
    <row r="36" spans="1:24" x14ac:dyDescent="0.25">
      <c r="A36" t="s">
        <v>44</v>
      </c>
      <c r="B36" t="s">
        <v>45</v>
      </c>
      <c r="C36" s="1" t="str">
        <f t="shared" ref="C36:C67" si="2">CONCATENATE(A36," - ",B36)</f>
        <v>IND - Qualiac</v>
      </c>
      <c r="D36" t="s">
        <v>46</v>
      </c>
      <c r="E36" t="s">
        <v>47</v>
      </c>
      <c r="F36" s="1" t="str">
        <f t="shared" ref="F36:F67" si="3">CONCATENATE(D36," - ",E36)</f>
        <v>CNT000000000188  GECAP - GE Capital</v>
      </c>
      <c r="G36" s="10">
        <v>33</v>
      </c>
      <c r="H36" s="1" t="s">
        <v>117</v>
      </c>
      <c r="I36" s="1" t="s">
        <v>118</v>
      </c>
      <c r="J36" s="10">
        <v>393517.02</v>
      </c>
      <c r="K36" s="10">
        <v>393517.02</v>
      </c>
      <c r="L36" s="10" t="s">
        <v>50</v>
      </c>
      <c r="M36" s="10" t="s">
        <v>50</v>
      </c>
      <c r="N36" s="10">
        <v>9070.18</v>
      </c>
      <c r="O36" s="10">
        <v>3315.38</v>
      </c>
      <c r="P36" s="10">
        <v>12385.56</v>
      </c>
      <c r="Q36" s="10">
        <v>9070.18</v>
      </c>
      <c r="R36" s="10">
        <v>3315.38</v>
      </c>
      <c r="S36" s="10">
        <v>12385.56</v>
      </c>
      <c r="T36" s="1" t="s">
        <v>48</v>
      </c>
      <c r="U36" s="1" t="s">
        <v>51</v>
      </c>
      <c r="V36" s="1" t="s">
        <v>52</v>
      </c>
      <c r="W36" s="1" t="s">
        <v>53</v>
      </c>
      <c r="X36" s="1" t="s">
        <v>54</v>
      </c>
    </row>
    <row r="37" spans="1:24" x14ac:dyDescent="0.25">
      <c r="A37" t="s">
        <v>44</v>
      </c>
      <c r="B37" t="s">
        <v>45</v>
      </c>
      <c r="C37" s="1" t="str">
        <f t="shared" si="2"/>
        <v>IND - Qualiac</v>
      </c>
      <c r="D37" t="s">
        <v>46</v>
      </c>
      <c r="E37" t="s">
        <v>47</v>
      </c>
      <c r="F37" s="1" t="str">
        <f t="shared" si="3"/>
        <v>CNT000000000188  GECAP - GE Capital</v>
      </c>
      <c r="G37" s="10">
        <v>34</v>
      </c>
      <c r="H37" s="1" t="s">
        <v>119</v>
      </c>
      <c r="I37" s="1" t="s">
        <v>120</v>
      </c>
      <c r="J37" s="10">
        <v>384446.83</v>
      </c>
      <c r="K37" s="10">
        <v>384446.83</v>
      </c>
      <c r="L37" s="10" t="s">
        <v>50</v>
      </c>
      <c r="M37" s="10" t="s">
        <v>50</v>
      </c>
      <c r="N37" s="10">
        <v>9146.6</v>
      </c>
      <c r="O37" s="10">
        <v>3238.96</v>
      </c>
      <c r="P37" s="10">
        <v>12385.56</v>
      </c>
      <c r="Q37" s="10">
        <v>9146.6</v>
      </c>
      <c r="R37" s="10">
        <v>3238.96</v>
      </c>
      <c r="S37" s="10">
        <v>12385.56</v>
      </c>
      <c r="T37" s="1" t="s">
        <v>48</v>
      </c>
      <c r="U37" s="1" t="s">
        <v>51</v>
      </c>
      <c r="V37" s="1" t="s">
        <v>52</v>
      </c>
      <c r="W37" s="1" t="s">
        <v>53</v>
      </c>
      <c r="X37" s="1" t="s">
        <v>54</v>
      </c>
    </row>
    <row r="38" spans="1:24" x14ac:dyDescent="0.25">
      <c r="A38" t="s">
        <v>44</v>
      </c>
      <c r="B38" t="s">
        <v>45</v>
      </c>
      <c r="C38" s="1" t="str">
        <f t="shared" si="2"/>
        <v>IND - Qualiac</v>
      </c>
      <c r="D38" t="s">
        <v>46</v>
      </c>
      <c r="E38" t="s">
        <v>47</v>
      </c>
      <c r="F38" s="1" t="str">
        <f t="shared" si="3"/>
        <v>CNT000000000188  GECAP - GE Capital</v>
      </c>
      <c r="G38" s="10">
        <v>35</v>
      </c>
      <c r="H38" s="1" t="s">
        <v>121</v>
      </c>
      <c r="I38" s="1" t="s">
        <v>122</v>
      </c>
      <c r="J38" s="10">
        <v>375300.23</v>
      </c>
      <c r="K38" s="10">
        <v>375300.23</v>
      </c>
      <c r="L38" s="10" t="s">
        <v>50</v>
      </c>
      <c r="M38" s="10" t="s">
        <v>50</v>
      </c>
      <c r="N38" s="10">
        <v>9223.66</v>
      </c>
      <c r="O38" s="10">
        <v>3161.9</v>
      </c>
      <c r="P38" s="10">
        <v>12385.56</v>
      </c>
      <c r="Q38" s="10">
        <v>9223.66</v>
      </c>
      <c r="R38" s="10">
        <v>3161.9</v>
      </c>
      <c r="S38" s="10">
        <v>12385.56</v>
      </c>
      <c r="T38" s="1" t="s">
        <v>48</v>
      </c>
      <c r="U38" s="1" t="s">
        <v>51</v>
      </c>
      <c r="V38" s="1" t="s">
        <v>52</v>
      </c>
      <c r="W38" s="1" t="s">
        <v>53</v>
      </c>
      <c r="X38" s="1" t="s">
        <v>54</v>
      </c>
    </row>
    <row r="39" spans="1:24" x14ac:dyDescent="0.25">
      <c r="A39" t="s">
        <v>44</v>
      </c>
      <c r="B39" t="s">
        <v>45</v>
      </c>
      <c r="C39" s="1" t="str">
        <f t="shared" si="2"/>
        <v>IND - Qualiac</v>
      </c>
      <c r="D39" t="s">
        <v>46</v>
      </c>
      <c r="E39" t="s">
        <v>47</v>
      </c>
      <c r="F39" s="1" t="str">
        <f t="shared" si="3"/>
        <v>CNT000000000188  GECAP - GE Capital</v>
      </c>
      <c r="G39" s="10">
        <v>36</v>
      </c>
      <c r="H39" s="1" t="s">
        <v>123</v>
      </c>
      <c r="I39" s="1" t="s">
        <v>124</v>
      </c>
      <c r="J39" s="10">
        <v>366076.57</v>
      </c>
      <c r="K39" s="10">
        <v>366076.57</v>
      </c>
      <c r="L39" s="10" t="s">
        <v>50</v>
      </c>
      <c r="M39" s="10" t="s">
        <v>50</v>
      </c>
      <c r="N39" s="10">
        <v>9301.3700000000008</v>
      </c>
      <c r="O39" s="10">
        <v>3084.2</v>
      </c>
      <c r="P39" s="10">
        <v>12385.56</v>
      </c>
      <c r="Q39" s="10">
        <v>9301.3700000000008</v>
      </c>
      <c r="R39" s="10">
        <v>3084.2</v>
      </c>
      <c r="S39" s="10">
        <v>12385.56</v>
      </c>
      <c r="T39" s="1" t="s">
        <v>48</v>
      </c>
      <c r="U39" s="1" t="s">
        <v>51</v>
      </c>
      <c r="V39" s="1" t="s">
        <v>52</v>
      </c>
      <c r="W39" s="1" t="s">
        <v>53</v>
      </c>
      <c r="X39" s="1" t="s">
        <v>54</v>
      </c>
    </row>
    <row r="40" spans="1:24" x14ac:dyDescent="0.25">
      <c r="A40" t="s">
        <v>44</v>
      </c>
      <c r="B40" t="s">
        <v>45</v>
      </c>
      <c r="C40" s="1" t="str">
        <f t="shared" si="2"/>
        <v>IND - Qualiac</v>
      </c>
      <c r="D40" t="s">
        <v>46</v>
      </c>
      <c r="E40" t="s">
        <v>47</v>
      </c>
      <c r="F40" s="1" t="str">
        <f t="shared" si="3"/>
        <v>CNT000000000188  GECAP - GE Capital</v>
      </c>
      <c r="G40" s="10">
        <v>37</v>
      </c>
      <c r="H40" s="1" t="s">
        <v>125</v>
      </c>
      <c r="I40" s="1" t="s">
        <v>126</v>
      </c>
      <c r="J40" s="10">
        <v>356775.2</v>
      </c>
      <c r="K40" s="10">
        <v>356775.2</v>
      </c>
      <c r="L40" s="10" t="s">
        <v>50</v>
      </c>
      <c r="M40" s="10" t="s">
        <v>50</v>
      </c>
      <c r="N40" s="10">
        <v>9379.73</v>
      </c>
      <c r="O40" s="10">
        <v>3005.83</v>
      </c>
      <c r="P40" s="10">
        <v>12385.56</v>
      </c>
      <c r="Q40" s="10">
        <v>9379.73</v>
      </c>
      <c r="R40" s="10">
        <v>3005.83</v>
      </c>
      <c r="S40" s="10">
        <v>12385.56</v>
      </c>
      <c r="T40" s="1" t="s">
        <v>48</v>
      </c>
      <c r="U40" s="1" t="s">
        <v>51</v>
      </c>
      <c r="V40" s="1" t="s">
        <v>52</v>
      </c>
      <c r="W40" s="1" t="s">
        <v>53</v>
      </c>
      <c r="X40" s="1" t="s">
        <v>54</v>
      </c>
    </row>
    <row r="41" spans="1:24" x14ac:dyDescent="0.25">
      <c r="A41" t="s">
        <v>44</v>
      </c>
      <c r="B41" t="s">
        <v>45</v>
      </c>
      <c r="C41" s="1" t="str">
        <f t="shared" si="2"/>
        <v>IND - Qualiac</v>
      </c>
      <c r="D41" t="s">
        <v>46</v>
      </c>
      <c r="E41" t="s">
        <v>47</v>
      </c>
      <c r="F41" s="1" t="str">
        <f t="shared" si="3"/>
        <v>CNT000000000188  GECAP - GE Capital</v>
      </c>
      <c r="G41" s="10">
        <v>38</v>
      </c>
      <c r="H41" s="1" t="s">
        <v>127</v>
      </c>
      <c r="I41" s="1" t="s">
        <v>128</v>
      </c>
      <c r="J41" s="10">
        <v>347395.47</v>
      </c>
      <c r="K41" s="10">
        <v>347395.47</v>
      </c>
      <c r="L41" s="10" t="s">
        <v>50</v>
      </c>
      <c r="M41" s="10" t="s">
        <v>50</v>
      </c>
      <c r="N41" s="10">
        <v>9458.76</v>
      </c>
      <c r="O41" s="10">
        <v>2926.81</v>
      </c>
      <c r="P41" s="10">
        <v>12385.56</v>
      </c>
      <c r="Q41" s="10">
        <v>9458.76</v>
      </c>
      <c r="R41" s="10">
        <v>2926.81</v>
      </c>
      <c r="S41" s="10">
        <v>12385.56</v>
      </c>
      <c r="T41" s="1" t="s">
        <v>48</v>
      </c>
      <c r="U41" s="1" t="s">
        <v>51</v>
      </c>
      <c r="V41" s="1" t="s">
        <v>52</v>
      </c>
      <c r="W41" s="1" t="s">
        <v>53</v>
      </c>
      <c r="X41" s="1" t="s">
        <v>54</v>
      </c>
    </row>
    <row r="42" spans="1:24" x14ac:dyDescent="0.25">
      <c r="A42" t="s">
        <v>44</v>
      </c>
      <c r="B42" t="s">
        <v>45</v>
      </c>
      <c r="C42" s="1" t="str">
        <f t="shared" si="2"/>
        <v>IND - Qualiac</v>
      </c>
      <c r="D42" t="s">
        <v>46</v>
      </c>
      <c r="E42" t="s">
        <v>47</v>
      </c>
      <c r="F42" s="1" t="str">
        <f t="shared" si="3"/>
        <v>CNT000000000188  GECAP - GE Capital</v>
      </c>
      <c r="G42" s="10">
        <v>39</v>
      </c>
      <c r="H42" s="1" t="s">
        <v>129</v>
      </c>
      <c r="I42" s="1" t="s">
        <v>130</v>
      </c>
      <c r="J42" s="10">
        <v>337936.71</v>
      </c>
      <c r="K42" s="10">
        <v>337936.71</v>
      </c>
      <c r="L42" s="10" t="s">
        <v>50</v>
      </c>
      <c r="M42" s="10" t="s">
        <v>50</v>
      </c>
      <c r="N42" s="10">
        <v>9538.4500000000007</v>
      </c>
      <c r="O42" s="10">
        <v>2847.12</v>
      </c>
      <c r="P42" s="10">
        <v>12385.56</v>
      </c>
      <c r="Q42" s="10">
        <v>9538.4500000000007</v>
      </c>
      <c r="R42" s="10">
        <v>2847.12</v>
      </c>
      <c r="S42" s="10">
        <v>12385.56</v>
      </c>
      <c r="T42" s="1" t="s">
        <v>48</v>
      </c>
      <c r="U42" s="1" t="s">
        <v>51</v>
      </c>
      <c r="V42" s="1" t="s">
        <v>52</v>
      </c>
      <c r="W42" s="1" t="s">
        <v>53</v>
      </c>
      <c r="X42" s="1" t="s">
        <v>54</v>
      </c>
    </row>
    <row r="43" spans="1:24" x14ac:dyDescent="0.25">
      <c r="A43" t="s">
        <v>44</v>
      </c>
      <c r="B43" t="s">
        <v>45</v>
      </c>
      <c r="C43" s="1" t="str">
        <f t="shared" si="2"/>
        <v>IND - Qualiac</v>
      </c>
      <c r="D43" t="s">
        <v>46</v>
      </c>
      <c r="E43" t="s">
        <v>47</v>
      </c>
      <c r="F43" s="1" t="str">
        <f t="shared" si="3"/>
        <v>CNT000000000188  GECAP - GE Capital</v>
      </c>
      <c r="G43" s="10">
        <v>40</v>
      </c>
      <c r="H43" s="1" t="s">
        <v>131</v>
      </c>
      <c r="I43" s="1" t="s">
        <v>132</v>
      </c>
      <c r="J43" s="10">
        <v>328398.26</v>
      </c>
      <c r="K43" s="10">
        <v>328398.26</v>
      </c>
      <c r="L43" s="10" t="s">
        <v>50</v>
      </c>
      <c r="M43" s="10" t="s">
        <v>50</v>
      </c>
      <c r="N43" s="10">
        <v>9618.81</v>
      </c>
      <c r="O43" s="10">
        <v>2766.76</v>
      </c>
      <c r="P43" s="10">
        <v>12385.56</v>
      </c>
      <c r="Q43" s="10">
        <v>9618.81</v>
      </c>
      <c r="R43" s="10">
        <v>2766.76</v>
      </c>
      <c r="S43" s="10">
        <v>12385.56</v>
      </c>
      <c r="T43" s="1" t="s">
        <v>48</v>
      </c>
      <c r="U43" s="1" t="s">
        <v>51</v>
      </c>
      <c r="V43" s="1" t="s">
        <v>52</v>
      </c>
      <c r="W43" s="1" t="s">
        <v>53</v>
      </c>
      <c r="X43" s="1" t="s">
        <v>54</v>
      </c>
    </row>
    <row r="44" spans="1:24" x14ac:dyDescent="0.25">
      <c r="A44" t="s">
        <v>44</v>
      </c>
      <c r="B44" t="s">
        <v>45</v>
      </c>
      <c r="C44" s="1" t="str">
        <f t="shared" si="2"/>
        <v>IND - Qualiac</v>
      </c>
      <c r="D44" t="s">
        <v>46</v>
      </c>
      <c r="E44" t="s">
        <v>47</v>
      </c>
      <c r="F44" s="1" t="str">
        <f t="shared" si="3"/>
        <v>CNT000000000188  GECAP - GE Capital</v>
      </c>
      <c r="G44" s="10">
        <v>41</v>
      </c>
      <c r="H44" s="1" t="s">
        <v>133</v>
      </c>
      <c r="I44" s="1" t="s">
        <v>134</v>
      </c>
      <c r="J44" s="10">
        <v>318779.45</v>
      </c>
      <c r="K44" s="10">
        <v>318779.45</v>
      </c>
      <c r="L44" s="10" t="s">
        <v>50</v>
      </c>
      <c r="M44" s="10" t="s">
        <v>50</v>
      </c>
      <c r="N44" s="10">
        <v>9699.85</v>
      </c>
      <c r="O44" s="10">
        <v>2685.72</v>
      </c>
      <c r="P44" s="10">
        <v>12385.56</v>
      </c>
      <c r="Q44" s="10">
        <v>9699.85</v>
      </c>
      <c r="R44" s="10">
        <v>2685.72</v>
      </c>
      <c r="S44" s="10">
        <v>12385.56</v>
      </c>
      <c r="T44" s="1" t="s">
        <v>48</v>
      </c>
      <c r="U44" s="1" t="s">
        <v>51</v>
      </c>
      <c r="V44" s="1" t="s">
        <v>52</v>
      </c>
      <c r="W44" s="1" t="s">
        <v>53</v>
      </c>
      <c r="X44" s="1" t="s">
        <v>54</v>
      </c>
    </row>
    <row r="45" spans="1:24" x14ac:dyDescent="0.25">
      <c r="A45" t="s">
        <v>44</v>
      </c>
      <c r="B45" t="s">
        <v>45</v>
      </c>
      <c r="C45" s="1" t="str">
        <f t="shared" si="2"/>
        <v>IND - Qualiac</v>
      </c>
      <c r="D45" t="s">
        <v>46</v>
      </c>
      <c r="E45" t="s">
        <v>47</v>
      </c>
      <c r="F45" s="1" t="str">
        <f t="shared" si="3"/>
        <v>CNT000000000188  GECAP - GE Capital</v>
      </c>
      <c r="G45" s="10">
        <v>42</v>
      </c>
      <c r="H45" s="1" t="s">
        <v>135</v>
      </c>
      <c r="I45" s="1" t="s">
        <v>136</v>
      </c>
      <c r="J45" s="10">
        <v>309079.61</v>
      </c>
      <c r="K45" s="10">
        <v>309079.61</v>
      </c>
      <c r="L45" s="10" t="s">
        <v>50</v>
      </c>
      <c r="M45" s="10" t="s">
        <v>50</v>
      </c>
      <c r="N45" s="10">
        <v>9781.57</v>
      </c>
      <c r="O45" s="10">
        <v>2604</v>
      </c>
      <c r="P45" s="10">
        <v>12385.56</v>
      </c>
      <c r="Q45" s="10">
        <v>9781.57</v>
      </c>
      <c r="R45" s="10">
        <v>2604</v>
      </c>
      <c r="S45" s="10">
        <v>12385.56</v>
      </c>
      <c r="T45" s="1" t="s">
        <v>48</v>
      </c>
      <c r="U45" s="1" t="s">
        <v>51</v>
      </c>
      <c r="V45" s="1" t="s">
        <v>52</v>
      </c>
      <c r="W45" s="1" t="s">
        <v>53</v>
      </c>
      <c r="X45" s="1" t="s">
        <v>54</v>
      </c>
    </row>
    <row r="46" spans="1:24" x14ac:dyDescent="0.25">
      <c r="A46" t="s">
        <v>44</v>
      </c>
      <c r="B46" t="s">
        <v>45</v>
      </c>
      <c r="C46" s="1" t="str">
        <f t="shared" si="2"/>
        <v>IND - Qualiac</v>
      </c>
      <c r="D46" t="s">
        <v>46</v>
      </c>
      <c r="E46" t="s">
        <v>47</v>
      </c>
      <c r="F46" s="1" t="str">
        <f t="shared" si="3"/>
        <v>CNT000000000188  GECAP - GE Capital</v>
      </c>
      <c r="G46" s="10">
        <v>43</v>
      </c>
      <c r="H46" s="1" t="s">
        <v>137</v>
      </c>
      <c r="I46" s="1" t="s">
        <v>138</v>
      </c>
      <c r="J46" s="10">
        <v>299298.03999999998</v>
      </c>
      <c r="K46" s="10">
        <v>299298.03999999998</v>
      </c>
      <c r="L46" s="10" t="s">
        <v>50</v>
      </c>
      <c r="M46" s="10" t="s">
        <v>50</v>
      </c>
      <c r="N46" s="10">
        <v>9863.98</v>
      </c>
      <c r="O46" s="10">
        <v>2521.59</v>
      </c>
      <c r="P46" s="10">
        <v>12385.56</v>
      </c>
      <c r="Q46" s="10">
        <v>9863.98</v>
      </c>
      <c r="R46" s="10">
        <v>2521.59</v>
      </c>
      <c r="S46" s="10">
        <v>12385.56</v>
      </c>
      <c r="T46" s="1" t="s">
        <v>48</v>
      </c>
      <c r="U46" s="1" t="s">
        <v>51</v>
      </c>
      <c r="V46" s="1" t="s">
        <v>52</v>
      </c>
      <c r="W46" s="1" t="s">
        <v>53</v>
      </c>
      <c r="X46" s="1" t="s">
        <v>54</v>
      </c>
    </row>
    <row r="47" spans="1:24" x14ac:dyDescent="0.25">
      <c r="A47" t="s">
        <v>44</v>
      </c>
      <c r="B47" t="s">
        <v>45</v>
      </c>
      <c r="C47" s="1" t="str">
        <f t="shared" si="2"/>
        <v>IND - Qualiac</v>
      </c>
      <c r="D47" t="s">
        <v>46</v>
      </c>
      <c r="E47" t="s">
        <v>47</v>
      </c>
      <c r="F47" s="1" t="str">
        <f t="shared" si="3"/>
        <v>CNT000000000188  GECAP - GE Capital</v>
      </c>
      <c r="G47" s="10">
        <v>44</v>
      </c>
      <c r="H47" s="1" t="s">
        <v>139</v>
      </c>
      <c r="I47" s="1" t="s">
        <v>140</v>
      </c>
      <c r="J47" s="10">
        <v>289434.06</v>
      </c>
      <c r="K47" s="10">
        <v>289434.06</v>
      </c>
      <c r="L47" s="10" t="s">
        <v>50</v>
      </c>
      <c r="M47" s="10" t="s">
        <v>50</v>
      </c>
      <c r="N47" s="10">
        <v>9947.08</v>
      </c>
      <c r="O47" s="10">
        <v>2438.48</v>
      </c>
      <c r="P47" s="10">
        <v>12385.56</v>
      </c>
      <c r="Q47" s="10">
        <v>9947.08</v>
      </c>
      <c r="R47" s="10">
        <v>2438.48</v>
      </c>
      <c r="S47" s="10">
        <v>12385.56</v>
      </c>
      <c r="T47" s="1" t="s">
        <v>48</v>
      </c>
      <c r="U47" s="1" t="s">
        <v>51</v>
      </c>
      <c r="V47" s="1" t="s">
        <v>52</v>
      </c>
      <c r="W47" s="1" t="s">
        <v>53</v>
      </c>
      <c r="X47" s="1" t="s">
        <v>54</v>
      </c>
    </row>
    <row r="48" spans="1:24" x14ac:dyDescent="0.25">
      <c r="A48" t="s">
        <v>44</v>
      </c>
      <c r="B48" t="s">
        <v>45</v>
      </c>
      <c r="C48" s="1" t="str">
        <f t="shared" si="2"/>
        <v>IND - Qualiac</v>
      </c>
      <c r="D48" t="s">
        <v>46</v>
      </c>
      <c r="E48" t="s">
        <v>47</v>
      </c>
      <c r="F48" s="1" t="str">
        <f t="shared" si="3"/>
        <v>CNT000000000188  GECAP - GE Capital</v>
      </c>
      <c r="G48" s="10">
        <v>45</v>
      </c>
      <c r="H48" s="1" t="s">
        <v>141</v>
      </c>
      <c r="I48" s="1" t="s">
        <v>142</v>
      </c>
      <c r="J48" s="10">
        <v>279486.98</v>
      </c>
      <c r="K48" s="10">
        <v>279486.98</v>
      </c>
      <c r="L48" s="10" t="s">
        <v>50</v>
      </c>
      <c r="M48" s="10" t="s">
        <v>50</v>
      </c>
      <c r="N48" s="10">
        <v>10030.89</v>
      </c>
      <c r="O48" s="10">
        <v>2354.6799999999998</v>
      </c>
      <c r="P48" s="10">
        <v>12385.56</v>
      </c>
      <c r="Q48" s="10">
        <v>10030.89</v>
      </c>
      <c r="R48" s="10">
        <v>2354.6799999999998</v>
      </c>
      <c r="S48" s="10">
        <v>12385.56</v>
      </c>
      <c r="T48" s="1" t="s">
        <v>48</v>
      </c>
      <c r="U48" s="1" t="s">
        <v>51</v>
      </c>
      <c r="V48" s="1" t="s">
        <v>52</v>
      </c>
      <c r="W48" s="1" t="s">
        <v>53</v>
      </c>
      <c r="X48" s="1" t="s">
        <v>54</v>
      </c>
    </row>
    <row r="49" spans="1:24" x14ac:dyDescent="0.25">
      <c r="A49" t="s">
        <v>44</v>
      </c>
      <c r="B49" t="s">
        <v>45</v>
      </c>
      <c r="C49" s="1" t="str">
        <f t="shared" si="2"/>
        <v>IND - Qualiac</v>
      </c>
      <c r="D49" t="s">
        <v>46</v>
      </c>
      <c r="E49" t="s">
        <v>47</v>
      </c>
      <c r="F49" s="1" t="str">
        <f t="shared" si="3"/>
        <v>CNT000000000188  GECAP - GE Capital</v>
      </c>
      <c r="G49" s="10">
        <v>46</v>
      </c>
      <c r="H49" s="1" t="s">
        <v>143</v>
      </c>
      <c r="I49" s="1" t="s">
        <v>144</v>
      </c>
      <c r="J49" s="10">
        <v>269456.09000000003</v>
      </c>
      <c r="K49" s="10">
        <v>269456.09000000003</v>
      </c>
      <c r="L49" s="10" t="s">
        <v>50</v>
      </c>
      <c r="M49" s="10" t="s">
        <v>50</v>
      </c>
      <c r="N49" s="10">
        <v>10115.4</v>
      </c>
      <c r="O49" s="10">
        <v>2270.17</v>
      </c>
      <c r="P49" s="10">
        <v>12385.56</v>
      </c>
      <c r="Q49" s="10">
        <v>10115.4</v>
      </c>
      <c r="R49" s="10">
        <v>2270.17</v>
      </c>
      <c r="S49" s="10">
        <v>12385.56</v>
      </c>
      <c r="T49" s="1" t="s">
        <v>48</v>
      </c>
      <c r="U49" s="1" t="s">
        <v>51</v>
      </c>
      <c r="V49" s="1" t="s">
        <v>52</v>
      </c>
      <c r="W49" s="1" t="s">
        <v>53</v>
      </c>
      <c r="X49" s="1" t="s">
        <v>54</v>
      </c>
    </row>
    <row r="50" spans="1:24" x14ac:dyDescent="0.25">
      <c r="A50" t="s">
        <v>44</v>
      </c>
      <c r="B50" t="s">
        <v>45</v>
      </c>
      <c r="C50" s="1" t="str">
        <f t="shared" si="2"/>
        <v>IND - Qualiac</v>
      </c>
      <c r="D50" t="s">
        <v>46</v>
      </c>
      <c r="E50" t="s">
        <v>47</v>
      </c>
      <c r="F50" s="1" t="str">
        <f t="shared" si="3"/>
        <v>CNT000000000188  GECAP - GE Capital</v>
      </c>
      <c r="G50" s="10">
        <v>47</v>
      </c>
      <c r="H50" s="1" t="s">
        <v>145</v>
      </c>
      <c r="I50" s="1" t="s">
        <v>146</v>
      </c>
      <c r="J50" s="10">
        <v>259340.69</v>
      </c>
      <c r="K50" s="10">
        <v>259340.69</v>
      </c>
      <c r="L50" s="10" t="s">
        <v>50</v>
      </c>
      <c r="M50" s="10" t="s">
        <v>50</v>
      </c>
      <c r="N50" s="10">
        <v>10200.620000000001</v>
      </c>
      <c r="O50" s="10">
        <v>2184.9499999999998</v>
      </c>
      <c r="P50" s="10">
        <v>12385.56</v>
      </c>
      <c r="Q50" s="10">
        <v>10200.620000000001</v>
      </c>
      <c r="R50" s="10">
        <v>2184.9499999999998</v>
      </c>
      <c r="S50" s="10">
        <v>12385.56</v>
      </c>
      <c r="T50" s="1" t="s">
        <v>48</v>
      </c>
      <c r="U50" s="1" t="s">
        <v>51</v>
      </c>
      <c r="V50" s="1" t="s">
        <v>52</v>
      </c>
      <c r="W50" s="1" t="s">
        <v>53</v>
      </c>
      <c r="X50" s="1" t="s">
        <v>54</v>
      </c>
    </row>
    <row r="51" spans="1:24" x14ac:dyDescent="0.25">
      <c r="A51" t="s">
        <v>44</v>
      </c>
      <c r="B51" t="s">
        <v>45</v>
      </c>
      <c r="C51" s="1" t="str">
        <f t="shared" si="2"/>
        <v>IND - Qualiac</v>
      </c>
      <c r="D51" t="s">
        <v>46</v>
      </c>
      <c r="E51" t="s">
        <v>47</v>
      </c>
      <c r="F51" s="1" t="str">
        <f t="shared" si="3"/>
        <v>CNT000000000188  GECAP - GE Capital</v>
      </c>
      <c r="G51" s="10">
        <v>48</v>
      </c>
      <c r="H51" s="1" t="s">
        <v>147</v>
      </c>
      <c r="I51" s="1" t="s">
        <v>148</v>
      </c>
      <c r="J51" s="10">
        <v>249140.07</v>
      </c>
      <c r="K51" s="10">
        <v>249140.07</v>
      </c>
      <c r="L51" s="10" t="s">
        <v>50</v>
      </c>
      <c r="M51" s="10" t="s">
        <v>50</v>
      </c>
      <c r="N51" s="10">
        <v>10286.56</v>
      </c>
      <c r="O51" s="10">
        <v>2099.0100000000002</v>
      </c>
      <c r="P51" s="10">
        <v>12385.56</v>
      </c>
      <c r="Q51" s="10">
        <v>10286.56</v>
      </c>
      <c r="R51" s="10">
        <v>2099.0100000000002</v>
      </c>
      <c r="S51" s="10">
        <v>12385.56</v>
      </c>
      <c r="T51" s="1" t="s">
        <v>48</v>
      </c>
      <c r="U51" s="1" t="s">
        <v>51</v>
      </c>
      <c r="V51" s="1" t="s">
        <v>52</v>
      </c>
      <c r="W51" s="1" t="s">
        <v>53</v>
      </c>
      <c r="X51" s="1" t="s">
        <v>54</v>
      </c>
    </row>
    <row r="52" spans="1:24" x14ac:dyDescent="0.25">
      <c r="A52" t="s">
        <v>44</v>
      </c>
      <c r="B52" t="s">
        <v>45</v>
      </c>
      <c r="C52" s="1" t="str">
        <f t="shared" si="2"/>
        <v>IND - Qualiac</v>
      </c>
      <c r="D52" t="s">
        <v>46</v>
      </c>
      <c r="E52" t="s">
        <v>47</v>
      </c>
      <c r="F52" s="1" t="str">
        <f t="shared" si="3"/>
        <v>CNT000000000188  GECAP - GE Capital</v>
      </c>
      <c r="G52" s="10">
        <v>49</v>
      </c>
      <c r="H52" s="1" t="s">
        <v>149</v>
      </c>
      <c r="I52" s="1" t="s">
        <v>150</v>
      </c>
      <c r="J52" s="10">
        <v>238853.51</v>
      </c>
      <c r="K52" s="10">
        <v>238853.51</v>
      </c>
      <c r="L52" s="10" t="s">
        <v>50</v>
      </c>
      <c r="M52" s="10" t="s">
        <v>50</v>
      </c>
      <c r="N52" s="10">
        <v>10373.219999999999</v>
      </c>
      <c r="O52" s="10">
        <v>2012.34</v>
      </c>
      <c r="P52" s="10">
        <v>12385.56</v>
      </c>
      <c r="Q52" s="10">
        <v>10373.219999999999</v>
      </c>
      <c r="R52" s="10">
        <v>2012.34</v>
      </c>
      <c r="S52" s="10">
        <v>12385.56</v>
      </c>
      <c r="T52" s="1" t="s">
        <v>48</v>
      </c>
      <c r="U52" s="1" t="s">
        <v>51</v>
      </c>
      <c r="V52" s="1" t="s">
        <v>52</v>
      </c>
      <c r="W52" s="1" t="s">
        <v>53</v>
      </c>
      <c r="X52" s="1" t="s">
        <v>54</v>
      </c>
    </row>
    <row r="53" spans="1:24" x14ac:dyDescent="0.25">
      <c r="A53" t="s">
        <v>44</v>
      </c>
      <c r="B53" t="s">
        <v>45</v>
      </c>
      <c r="C53" s="1" t="str">
        <f t="shared" si="2"/>
        <v>IND - Qualiac</v>
      </c>
      <c r="D53" t="s">
        <v>46</v>
      </c>
      <c r="E53" t="s">
        <v>47</v>
      </c>
      <c r="F53" s="1" t="str">
        <f t="shared" si="3"/>
        <v>CNT000000000188  GECAP - GE Capital</v>
      </c>
      <c r="G53" s="10">
        <v>50</v>
      </c>
      <c r="H53" s="1" t="s">
        <v>151</v>
      </c>
      <c r="I53" s="1" t="s">
        <v>152</v>
      </c>
      <c r="J53" s="10">
        <v>228480.29</v>
      </c>
      <c r="K53" s="10">
        <v>228480.29</v>
      </c>
      <c r="L53" s="10" t="s">
        <v>50</v>
      </c>
      <c r="M53" s="10" t="s">
        <v>50</v>
      </c>
      <c r="N53" s="10">
        <v>10460.620000000001</v>
      </c>
      <c r="O53" s="10">
        <v>1924.95</v>
      </c>
      <c r="P53" s="10">
        <v>12385.56</v>
      </c>
      <c r="Q53" s="10">
        <v>10460.620000000001</v>
      </c>
      <c r="R53" s="10">
        <v>1924.95</v>
      </c>
      <c r="S53" s="10">
        <v>12385.56</v>
      </c>
      <c r="T53" s="1" t="s">
        <v>48</v>
      </c>
      <c r="U53" s="1" t="s">
        <v>51</v>
      </c>
      <c r="V53" s="1" t="s">
        <v>52</v>
      </c>
      <c r="W53" s="1" t="s">
        <v>53</v>
      </c>
      <c r="X53" s="1" t="s">
        <v>54</v>
      </c>
    </row>
    <row r="54" spans="1:24" x14ac:dyDescent="0.25">
      <c r="A54" t="s">
        <v>44</v>
      </c>
      <c r="B54" t="s">
        <v>45</v>
      </c>
      <c r="C54" s="1" t="str">
        <f t="shared" si="2"/>
        <v>IND - Qualiac</v>
      </c>
      <c r="D54" t="s">
        <v>46</v>
      </c>
      <c r="E54" t="s">
        <v>47</v>
      </c>
      <c r="F54" s="1" t="str">
        <f t="shared" si="3"/>
        <v>CNT000000000188  GECAP - GE Capital</v>
      </c>
      <c r="G54" s="10">
        <v>51</v>
      </c>
      <c r="H54" s="1" t="s">
        <v>153</v>
      </c>
      <c r="I54" s="1" t="s">
        <v>154</v>
      </c>
      <c r="J54" s="10">
        <v>218019.67</v>
      </c>
      <c r="K54" s="10">
        <v>218019.67</v>
      </c>
      <c r="L54" s="10" t="s">
        <v>50</v>
      </c>
      <c r="M54" s="10" t="s">
        <v>50</v>
      </c>
      <c r="N54" s="10">
        <v>10548.75</v>
      </c>
      <c r="O54" s="10">
        <v>1836.82</v>
      </c>
      <c r="P54" s="10">
        <v>12385.56</v>
      </c>
      <c r="Q54" s="10">
        <v>10548.75</v>
      </c>
      <c r="R54" s="10">
        <v>1836.82</v>
      </c>
      <c r="S54" s="10">
        <v>12385.56</v>
      </c>
      <c r="T54" s="1" t="s">
        <v>48</v>
      </c>
      <c r="U54" s="1" t="s">
        <v>51</v>
      </c>
      <c r="V54" s="1" t="s">
        <v>52</v>
      </c>
      <c r="W54" s="1" t="s">
        <v>53</v>
      </c>
      <c r="X54" s="1" t="s">
        <v>54</v>
      </c>
    </row>
    <row r="55" spans="1:24" x14ac:dyDescent="0.25">
      <c r="A55" t="s">
        <v>44</v>
      </c>
      <c r="B55" t="s">
        <v>45</v>
      </c>
      <c r="C55" s="1" t="str">
        <f t="shared" si="2"/>
        <v>IND - Qualiac</v>
      </c>
      <c r="D55" t="s">
        <v>46</v>
      </c>
      <c r="E55" t="s">
        <v>47</v>
      </c>
      <c r="F55" s="1" t="str">
        <f t="shared" si="3"/>
        <v>CNT000000000188  GECAP - GE Capital</v>
      </c>
      <c r="G55" s="10">
        <v>52</v>
      </c>
      <c r="H55" s="1" t="s">
        <v>155</v>
      </c>
      <c r="I55" s="1" t="s">
        <v>156</v>
      </c>
      <c r="J55" s="10">
        <v>207470.92</v>
      </c>
      <c r="K55" s="10">
        <v>207470.92</v>
      </c>
      <c r="L55" s="10" t="s">
        <v>50</v>
      </c>
      <c r="M55" s="10" t="s">
        <v>50</v>
      </c>
      <c r="N55" s="10">
        <v>10637.62</v>
      </c>
      <c r="O55" s="10">
        <v>1747.94</v>
      </c>
      <c r="P55" s="10">
        <v>12385.56</v>
      </c>
      <c r="Q55" s="10">
        <v>10637.62</v>
      </c>
      <c r="R55" s="10">
        <v>1747.94</v>
      </c>
      <c r="S55" s="10">
        <v>12385.56</v>
      </c>
      <c r="T55" s="1" t="s">
        <v>48</v>
      </c>
      <c r="U55" s="1" t="s">
        <v>51</v>
      </c>
      <c r="V55" s="1" t="s">
        <v>52</v>
      </c>
      <c r="W55" s="1" t="s">
        <v>53</v>
      </c>
      <c r="X55" s="1" t="s">
        <v>54</v>
      </c>
    </row>
    <row r="56" spans="1:24" x14ac:dyDescent="0.25">
      <c r="A56" t="s">
        <v>44</v>
      </c>
      <c r="B56" t="s">
        <v>45</v>
      </c>
      <c r="C56" s="1" t="str">
        <f t="shared" si="2"/>
        <v>IND - Qualiac</v>
      </c>
      <c r="D56" t="s">
        <v>46</v>
      </c>
      <c r="E56" t="s">
        <v>47</v>
      </c>
      <c r="F56" s="1" t="str">
        <f t="shared" si="3"/>
        <v>CNT000000000188  GECAP - GE Capital</v>
      </c>
      <c r="G56" s="10">
        <v>53</v>
      </c>
      <c r="H56" s="1" t="s">
        <v>157</v>
      </c>
      <c r="I56" s="1" t="s">
        <v>158</v>
      </c>
      <c r="J56" s="10">
        <v>196833.3</v>
      </c>
      <c r="K56" s="10">
        <v>196833.3</v>
      </c>
      <c r="L56" s="10" t="s">
        <v>50</v>
      </c>
      <c r="M56" s="10" t="s">
        <v>50</v>
      </c>
      <c r="N56" s="10">
        <v>10727.24</v>
      </c>
      <c r="O56" s="10">
        <v>1658.32</v>
      </c>
      <c r="P56" s="10">
        <v>12385.56</v>
      </c>
      <c r="Q56" s="10">
        <v>10727.24</v>
      </c>
      <c r="R56" s="10">
        <v>1658.32</v>
      </c>
      <c r="S56" s="10">
        <v>12385.56</v>
      </c>
      <c r="T56" s="1" t="s">
        <v>48</v>
      </c>
      <c r="U56" s="1" t="s">
        <v>51</v>
      </c>
      <c r="V56" s="1" t="s">
        <v>52</v>
      </c>
      <c r="W56" s="1" t="s">
        <v>53</v>
      </c>
      <c r="X56" s="1" t="s">
        <v>54</v>
      </c>
    </row>
    <row r="57" spans="1:24" x14ac:dyDescent="0.25">
      <c r="A57" t="s">
        <v>44</v>
      </c>
      <c r="B57" t="s">
        <v>45</v>
      </c>
      <c r="C57" s="1" t="str">
        <f t="shared" si="2"/>
        <v>IND - Qualiac</v>
      </c>
      <c r="D57" t="s">
        <v>46</v>
      </c>
      <c r="E57" t="s">
        <v>47</v>
      </c>
      <c r="F57" s="1" t="str">
        <f t="shared" si="3"/>
        <v>CNT000000000188  GECAP - GE Capital</v>
      </c>
      <c r="G57" s="10">
        <v>54</v>
      </c>
      <c r="H57" s="1" t="s">
        <v>159</v>
      </c>
      <c r="I57" s="1" t="s">
        <v>160</v>
      </c>
      <c r="J57" s="10">
        <v>186106.06</v>
      </c>
      <c r="K57" s="10">
        <v>186106.06</v>
      </c>
      <c r="L57" s="10" t="s">
        <v>50</v>
      </c>
      <c r="M57" s="10" t="s">
        <v>50</v>
      </c>
      <c r="N57" s="10">
        <v>10817.62</v>
      </c>
      <c r="O57" s="10">
        <v>1567.94</v>
      </c>
      <c r="P57" s="10">
        <v>12385.56</v>
      </c>
      <c r="Q57" s="10">
        <v>10817.62</v>
      </c>
      <c r="R57" s="10">
        <v>1567.94</v>
      </c>
      <c r="S57" s="10">
        <v>12385.56</v>
      </c>
      <c r="T57" s="1" t="s">
        <v>48</v>
      </c>
      <c r="U57" s="1" t="s">
        <v>51</v>
      </c>
      <c r="V57" s="1" t="s">
        <v>52</v>
      </c>
      <c r="W57" s="1" t="s">
        <v>53</v>
      </c>
      <c r="X57" s="1" t="s">
        <v>54</v>
      </c>
    </row>
    <row r="58" spans="1:24" x14ac:dyDescent="0.25">
      <c r="A58" t="s">
        <v>44</v>
      </c>
      <c r="B58" t="s">
        <v>45</v>
      </c>
      <c r="C58" s="1" t="str">
        <f t="shared" si="2"/>
        <v>IND - Qualiac</v>
      </c>
      <c r="D58" t="s">
        <v>46</v>
      </c>
      <c r="E58" t="s">
        <v>47</v>
      </c>
      <c r="F58" s="1" t="str">
        <f t="shared" si="3"/>
        <v>CNT000000000188  GECAP - GE Capital</v>
      </c>
      <c r="G58" s="10">
        <v>55</v>
      </c>
      <c r="H58" s="1" t="s">
        <v>161</v>
      </c>
      <c r="I58" s="1" t="s">
        <v>162</v>
      </c>
      <c r="J58" s="10">
        <v>175288.44</v>
      </c>
      <c r="K58" s="10">
        <v>175288.44</v>
      </c>
      <c r="L58" s="10" t="s">
        <v>50</v>
      </c>
      <c r="M58" s="10" t="s">
        <v>50</v>
      </c>
      <c r="N58" s="10">
        <v>10908.76</v>
      </c>
      <c r="O58" s="10">
        <v>1476.81</v>
      </c>
      <c r="P58" s="10">
        <v>12385.56</v>
      </c>
      <c r="Q58" s="10">
        <v>10908.76</v>
      </c>
      <c r="R58" s="10">
        <v>1476.81</v>
      </c>
      <c r="S58" s="10">
        <v>12385.56</v>
      </c>
      <c r="T58" s="1" t="s">
        <v>48</v>
      </c>
      <c r="U58" s="1" t="s">
        <v>51</v>
      </c>
      <c r="V58" s="1" t="s">
        <v>52</v>
      </c>
      <c r="W58" s="1" t="s">
        <v>53</v>
      </c>
      <c r="X58" s="1" t="s">
        <v>54</v>
      </c>
    </row>
    <row r="59" spans="1:24" x14ac:dyDescent="0.25">
      <c r="A59" t="s">
        <v>44</v>
      </c>
      <c r="B59" t="s">
        <v>45</v>
      </c>
      <c r="C59" s="1" t="str">
        <f t="shared" si="2"/>
        <v>IND - Qualiac</v>
      </c>
      <c r="D59" t="s">
        <v>46</v>
      </c>
      <c r="E59" t="s">
        <v>47</v>
      </c>
      <c r="F59" s="1" t="str">
        <f t="shared" si="3"/>
        <v>CNT000000000188  GECAP - GE Capital</v>
      </c>
      <c r="G59" s="10">
        <v>56</v>
      </c>
      <c r="H59" s="1" t="s">
        <v>163</v>
      </c>
      <c r="I59" s="1" t="s">
        <v>164</v>
      </c>
      <c r="J59" s="10">
        <v>164379.68</v>
      </c>
      <c r="K59" s="10">
        <v>164379.68</v>
      </c>
      <c r="L59" s="10" t="s">
        <v>50</v>
      </c>
      <c r="M59" s="10" t="s">
        <v>50</v>
      </c>
      <c r="N59" s="10">
        <v>11000.67</v>
      </c>
      <c r="O59" s="10">
        <v>1384.9</v>
      </c>
      <c r="P59" s="10">
        <v>12385.56</v>
      </c>
      <c r="Q59" s="10">
        <v>11000.67</v>
      </c>
      <c r="R59" s="10">
        <v>1384.9</v>
      </c>
      <c r="S59" s="10">
        <v>12385.56</v>
      </c>
      <c r="T59" s="1" t="s">
        <v>48</v>
      </c>
      <c r="U59" s="1" t="s">
        <v>51</v>
      </c>
      <c r="V59" s="1" t="s">
        <v>52</v>
      </c>
      <c r="W59" s="1" t="s">
        <v>53</v>
      </c>
      <c r="X59" s="1" t="s">
        <v>54</v>
      </c>
    </row>
    <row r="60" spans="1:24" x14ac:dyDescent="0.25">
      <c r="A60" t="s">
        <v>44</v>
      </c>
      <c r="B60" t="s">
        <v>45</v>
      </c>
      <c r="C60" s="1" t="str">
        <f t="shared" si="2"/>
        <v>IND - Qualiac</v>
      </c>
      <c r="D60" t="s">
        <v>46</v>
      </c>
      <c r="E60" t="s">
        <v>47</v>
      </c>
      <c r="F60" s="1" t="str">
        <f t="shared" si="3"/>
        <v>CNT000000000188  GECAP - GE Capital</v>
      </c>
      <c r="G60" s="10">
        <v>57</v>
      </c>
      <c r="H60" s="1" t="s">
        <v>165</v>
      </c>
      <c r="I60" s="1" t="s">
        <v>166</v>
      </c>
      <c r="J60" s="10">
        <v>153379.01</v>
      </c>
      <c r="K60" s="10">
        <v>153379.01</v>
      </c>
      <c r="L60" s="10" t="s">
        <v>50</v>
      </c>
      <c r="M60" s="10" t="s">
        <v>50</v>
      </c>
      <c r="N60" s="10">
        <v>11093.35</v>
      </c>
      <c r="O60" s="10">
        <v>1292.22</v>
      </c>
      <c r="P60" s="10">
        <v>12385.56</v>
      </c>
      <c r="Q60" s="10">
        <v>11093.35</v>
      </c>
      <c r="R60" s="10">
        <v>1292.22</v>
      </c>
      <c r="S60" s="10">
        <v>12385.56</v>
      </c>
      <c r="T60" s="1" t="s">
        <v>48</v>
      </c>
      <c r="U60" s="1" t="s">
        <v>51</v>
      </c>
      <c r="V60" s="1" t="s">
        <v>52</v>
      </c>
      <c r="W60" s="1" t="s">
        <v>53</v>
      </c>
      <c r="X60" s="1" t="s">
        <v>54</v>
      </c>
    </row>
    <row r="61" spans="1:24" x14ac:dyDescent="0.25">
      <c r="A61" t="s">
        <v>44</v>
      </c>
      <c r="B61" t="s">
        <v>45</v>
      </c>
      <c r="C61" s="1" t="str">
        <f t="shared" si="2"/>
        <v>IND - Qualiac</v>
      </c>
      <c r="D61" t="s">
        <v>46</v>
      </c>
      <c r="E61" t="s">
        <v>47</v>
      </c>
      <c r="F61" s="1" t="str">
        <f t="shared" si="3"/>
        <v>CNT000000000188  GECAP - GE Capital</v>
      </c>
      <c r="G61" s="10">
        <v>58</v>
      </c>
      <c r="H61" s="1" t="s">
        <v>167</v>
      </c>
      <c r="I61" s="1" t="s">
        <v>168</v>
      </c>
      <c r="J61" s="10">
        <v>142285.67000000001</v>
      </c>
      <c r="K61" s="10">
        <v>142285.67000000001</v>
      </c>
      <c r="L61" s="10" t="s">
        <v>50</v>
      </c>
      <c r="M61" s="10" t="s">
        <v>50</v>
      </c>
      <c r="N61" s="10">
        <v>11186.81</v>
      </c>
      <c r="O61" s="10">
        <v>1198.76</v>
      </c>
      <c r="P61" s="10">
        <v>12385.56</v>
      </c>
      <c r="Q61" s="10">
        <v>11186.81</v>
      </c>
      <c r="R61" s="10">
        <v>1198.76</v>
      </c>
      <c r="S61" s="10">
        <v>12385.56</v>
      </c>
      <c r="T61" s="1" t="s">
        <v>48</v>
      </c>
      <c r="U61" s="1" t="s">
        <v>51</v>
      </c>
      <c r="V61" s="1" t="s">
        <v>52</v>
      </c>
      <c r="W61" s="1" t="s">
        <v>53</v>
      </c>
      <c r="X61" s="1" t="s">
        <v>54</v>
      </c>
    </row>
    <row r="62" spans="1:24" x14ac:dyDescent="0.25">
      <c r="A62" t="s">
        <v>44</v>
      </c>
      <c r="B62" t="s">
        <v>45</v>
      </c>
      <c r="C62" s="1" t="str">
        <f t="shared" si="2"/>
        <v>IND - Qualiac</v>
      </c>
      <c r="D62" t="s">
        <v>46</v>
      </c>
      <c r="E62" t="s">
        <v>47</v>
      </c>
      <c r="F62" s="1" t="str">
        <f t="shared" si="3"/>
        <v>CNT000000000188  GECAP - GE Capital</v>
      </c>
      <c r="G62" s="10">
        <v>59</v>
      </c>
      <c r="H62" s="1" t="s">
        <v>169</v>
      </c>
      <c r="I62" s="1" t="s">
        <v>170</v>
      </c>
      <c r="J62" s="10">
        <v>131098.85999999999</v>
      </c>
      <c r="K62" s="10">
        <v>131098.85999999999</v>
      </c>
      <c r="L62" s="10" t="s">
        <v>50</v>
      </c>
      <c r="M62" s="10" t="s">
        <v>50</v>
      </c>
      <c r="N62" s="10">
        <v>11281.06</v>
      </c>
      <c r="O62" s="10">
        <v>1104.51</v>
      </c>
      <c r="P62" s="10">
        <v>12385.56</v>
      </c>
      <c r="Q62" s="10">
        <v>11281.06</v>
      </c>
      <c r="R62" s="10">
        <v>1104.51</v>
      </c>
      <c r="S62" s="10">
        <v>12385.56</v>
      </c>
      <c r="T62" s="1" t="s">
        <v>48</v>
      </c>
      <c r="U62" s="1" t="s">
        <v>51</v>
      </c>
      <c r="V62" s="1" t="s">
        <v>52</v>
      </c>
      <c r="W62" s="1" t="s">
        <v>53</v>
      </c>
      <c r="X62" s="1" t="s">
        <v>54</v>
      </c>
    </row>
    <row r="63" spans="1:24" x14ac:dyDescent="0.25">
      <c r="A63" t="s">
        <v>44</v>
      </c>
      <c r="B63" t="s">
        <v>45</v>
      </c>
      <c r="C63" s="1" t="str">
        <f t="shared" si="2"/>
        <v>IND - Qualiac</v>
      </c>
      <c r="D63" t="s">
        <v>46</v>
      </c>
      <c r="E63" t="s">
        <v>47</v>
      </c>
      <c r="F63" s="1" t="str">
        <f t="shared" si="3"/>
        <v>CNT000000000188  GECAP - GE Capital</v>
      </c>
      <c r="G63" s="10">
        <v>60</v>
      </c>
      <c r="H63" s="1" t="s">
        <v>171</v>
      </c>
      <c r="I63" s="1" t="s">
        <v>172</v>
      </c>
      <c r="J63" s="10">
        <v>119817.8</v>
      </c>
      <c r="K63" s="10">
        <v>119817.8</v>
      </c>
      <c r="L63" s="10" t="s">
        <v>50</v>
      </c>
      <c r="M63" s="10" t="s">
        <v>50</v>
      </c>
      <c r="N63" s="10">
        <v>11376.1</v>
      </c>
      <c r="O63" s="10">
        <v>1009.46</v>
      </c>
      <c r="P63" s="10">
        <v>12385.56</v>
      </c>
      <c r="Q63" s="10">
        <v>11376.1</v>
      </c>
      <c r="R63" s="10">
        <v>1009.46</v>
      </c>
      <c r="S63" s="10">
        <v>12385.56</v>
      </c>
      <c r="T63" s="1" t="s">
        <v>48</v>
      </c>
      <c r="U63" s="1" t="s">
        <v>51</v>
      </c>
      <c r="V63" s="1" t="s">
        <v>52</v>
      </c>
      <c r="W63" s="1" t="s">
        <v>53</v>
      </c>
      <c r="X63" s="1" t="s">
        <v>54</v>
      </c>
    </row>
    <row r="64" spans="1:24" x14ac:dyDescent="0.25">
      <c r="A64" t="s">
        <v>44</v>
      </c>
      <c r="B64" t="s">
        <v>45</v>
      </c>
      <c r="C64" s="1" t="str">
        <f t="shared" si="2"/>
        <v>IND - Qualiac</v>
      </c>
      <c r="D64" t="s">
        <v>46</v>
      </c>
      <c r="E64" t="s">
        <v>47</v>
      </c>
      <c r="F64" s="1" t="str">
        <f t="shared" si="3"/>
        <v>CNT000000000188  GECAP - GE Capital</v>
      </c>
      <c r="G64" s="10">
        <v>61</v>
      </c>
      <c r="H64" s="1" t="s">
        <v>173</v>
      </c>
      <c r="I64" s="1" t="s">
        <v>174</v>
      </c>
      <c r="J64" s="10">
        <v>108441.7</v>
      </c>
      <c r="K64" s="10">
        <v>108441.7</v>
      </c>
      <c r="L64" s="10" t="s">
        <v>50</v>
      </c>
      <c r="M64" s="10" t="s">
        <v>50</v>
      </c>
      <c r="N64" s="10">
        <v>11471.94</v>
      </c>
      <c r="O64" s="10">
        <v>913.62</v>
      </c>
      <c r="P64" s="10">
        <v>12385.56</v>
      </c>
      <c r="Q64" s="10">
        <v>11471.94</v>
      </c>
      <c r="R64" s="10">
        <v>913.62</v>
      </c>
      <c r="S64" s="10">
        <v>12385.56</v>
      </c>
      <c r="T64" s="1" t="s">
        <v>48</v>
      </c>
      <c r="U64" s="1" t="s">
        <v>51</v>
      </c>
      <c r="V64" s="1" t="s">
        <v>52</v>
      </c>
      <c r="W64" s="1" t="s">
        <v>53</v>
      </c>
      <c r="X64" s="1" t="s">
        <v>54</v>
      </c>
    </row>
    <row r="65" spans="1:24" x14ac:dyDescent="0.25">
      <c r="A65" t="s">
        <v>44</v>
      </c>
      <c r="B65" t="s">
        <v>45</v>
      </c>
      <c r="C65" s="1" t="str">
        <f t="shared" si="2"/>
        <v>IND - Qualiac</v>
      </c>
      <c r="D65" t="s">
        <v>46</v>
      </c>
      <c r="E65" t="s">
        <v>47</v>
      </c>
      <c r="F65" s="1" t="str">
        <f t="shared" si="3"/>
        <v>CNT000000000188  GECAP - GE Capital</v>
      </c>
      <c r="G65" s="10">
        <v>62</v>
      </c>
      <c r="H65" s="1" t="s">
        <v>175</v>
      </c>
      <c r="I65" s="1" t="s">
        <v>176</v>
      </c>
      <c r="J65" s="10">
        <v>96969.76</v>
      </c>
      <c r="K65" s="10">
        <v>96969.76</v>
      </c>
      <c r="L65" s="10" t="s">
        <v>50</v>
      </c>
      <c r="M65" s="10" t="s">
        <v>50</v>
      </c>
      <c r="N65" s="10">
        <v>11568.59</v>
      </c>
      <c r="O65" s="10">
        <v>816.97</v>
      </c>
      <c r="P65" s="10">
        <v>12385.56</v>
      </c>
      <c r="Q65" s="10">
        <v>11568.59</v>
      </c>
      <c r="R65" s="10">
        <v>816.97</v>
      </c>
      <c r="S65" s="10">
        <v>12385.56</v>
      </c>
      <c r="T65" s="1" t="s">
        <v>48</v>
      </c>
      <c r="U65" s="1" t="s">
        <v>51</v>
      </c>
      <c r="V65" s="1" t="s">
        <v>52</v>
      </c>
      <c r="W65" s="1" t="s">
        <v>53</v>
      </c>
      <c r="X65" s="1" t="s">
        <v>54</v>
      </c>
    </row>
    <row r="66" spans="1:24" x14ac:dyDescent="0.25">
      <c r="A66" t="s">
        <v>44</v>
      </c>
      <c r="B66" t="s">
        <v>45</v>
      </c>
      <c r="C66" s="1" t="str">
        <f t="shared" si="2"/>
        <v>IND - Qualiac</v>
      </c>
      <c r="D66" t="s">
        <v>46</v>
      </c>
      <c r="E66" t="s">
        <v>47</v>
      </c>
      <c r="F66" s="1" t="str">
        <f t="shared" si="3"/>
        <v>CNT000000000188  GECAP - GE Capital</v>
      </c>
      <c r="G66" s="10">
        <v>63</v>
      </c>
      <c r="H66" s="1" t="s">
        <v>177</v>
      </c>
      <c r="I66" s="1" t="s">
        <v>178</v>
      </c>
      <c r="J66" s="10">
        <v>85401.16</v>
      </c>
      <c r="K66" s="10">
        <v>85401.16</v>
      </c>
      <c r="L66" s="10" t="s">
        <v>50</v>
      </c>
      <c r="M66" s="10" t="s">
        <v>50</v>
      </c>
      <c r="N66" s="10">
        <v>11666.06</v>
      </c>
      <c r="O66" s="10">
        <v>719.5</v>
      </c>
      <c r="P66" s="10">
        <v>12385.56</v>
      </c>
      <c r="Q66" s="10">
        <v>11666.06</v>
      </c>
      <c r="R66" s="10">
        <v>719.5</v>
      </c>
      <c r="S66" s="10">
        <v>12385.56</v>
      </c>
      <c r="T66" s="1" t="s">
        <v>48</v>
      </c>
      <c r="U66" s="1" t="s">
        <v>51</v>
      </c>
      <c r="V66" s="1" t="s">
        <v>52</v>
      </c>
      <c r="W66" s="1" t="s">
        <v>53</v>
      </c>
      <c r="X66" s="1" t="s">
        <v>54</v>
      </c>
    </row>
    <row r="67" spans="1:24" x14ac:dyDescent="0.25">
      <c r="A67" t="s">
        <v>44</v>
      </c>
      <c r="B67" t="s">
        <v>45</v>
      </c>
      <c r="C67" s="1" t="str">
        <f t="shared" si="2"/>
        <v>IND - Qualiac</v>
      </c>
      <c r="D67" t="s">
        <v>46</v>
      </c>
      <c r="E67" t="s">
        <v>47</v>
      </c>
      <c r="F67" s="1" t="str">
        <f t="shared" si="3"/>
        <v>CNT000000000188  GECAP - GE Capital</v>
      </c>
      <c r="G67" s="10">
        <v>64</v>
      </c>
      <c r="H67" s="1" t="s">
        <v>179</v>
      </c>
      <c r="I67" s="1" t="s">
        <v>180</v>
      </c>
      <c r="J67" s="10">
        <v>73735.100000000006</v>
      </c>
      <c r="K67" s="10">
        <v>73735.100000000006</v>
      </c>
      <c r="L67" s="10" t="s">
        <v>50</v>
      </c>
      <c r="M67" s="10" t="s">
        <v>50</v>
      </c>
      <c r="N67" s="10">
        <v>11764.35</v>
      </c>
      <c r="O67" s="10">
        <v>621.22</v>
      </c>
      <c r="P67" s="10">
        <v>12385.56</v>
      </c>
      <c r="Q67" s="10">
        <v>11764.35</v>
      </c>
      <c r="R67" s="10">
        <v>621.22</v>
      </c>
      <c r="S67" s="10">
        <v>12385.56</v>
      </c>
      <c r="T67" s="1" t="s">
        <v>48</v>
      </c>
      <c r="U67" s="1" t="s">
        <v>51</v>
      </c>
      <c r="V67" s="1" t="s">
        <v>52</v>
      </c>
      <c r="W67" s="1" t="s">
        <v>53</v>
      </c>
      <c r="X67" s="1" t="s">
        <v>54</v>
      </c>
    </row>
    <row r="68" spans="1:24" x14ac:dyDescent="0.25">
      <c r="A68" t="s">
        <v>44</v>
      </c>
      <c r="B68" t="s">
        <v>45</v>
      </c>
      <c r="C68" s="1" t="str">
        <f t="shared" ref="C68:C99" si="4">CONCATENATE(A68," - ",B68)</f>
        <v>IND - Qualiac</v>
      </c>
      <c r="D68" t="s">
        <v>46</v>
      </c>
      <c r="E68" t="s">
        <v>47</v>
      </c>
      <c r="F68" s="1" t="str">
        <f t="shared" ref="F68:F99" si="5">CONCATENATE(D68," - ",E68)</f>
        <v>CNT000000000188  GECAP - GE Capital</v>
      </c>
      <c r="G68" s="10">
        <v>65</v>
      </c>
      <c r="H68" s="1" t="s">
        <v>181</v>
      </c>
      <c r="I68" s="1" t="s">
        <v>182</v>
      </c>
      <c r="J68" s="10">
        <v>61970.76</v>
      </c>
      <c r="K68" s="10">
        <v>61970.76</v>
      </c>
      <c r="L68" s="10" t="s">
        <v>50</v>
      </c>
      <c r="M68" s="10" t="s">
        <v>50</v>
      </c>
      <c r="N68" s="10">
        <v>11863.46</v>
      </c>
      <c r="O68" s="10">
        <v>522.1</v>
      </c>
      <c r="P68" s="10">
        <v>12385.56</v>
      </c>
      <c r="Q68" s="10">
        <v>11863.46</v>
      </c>
      <c r="R68" s="10">
        <v>522.1</v>
      </c>
      <c r="S68" s="10">
        <v>12385.56</v>
      </c>
      <c r="T68" s="1" t="s">
        <v>48</v>
      </c>
      <c r="U68" s="1" t="s">
        <v>51</v>
      </c>
      <c r="V68" s="1" t="s">
        <v>52</v>
      </c>
      <c r="W68" s="1" t="s">
        <v>53</v>
      </c>
      <c r="X68" s="1" t="s">
        <v>54</v>
      </c>
    </row>
    <row r="69" spans="1:24" x14ac:dyDescent="0.25">
      <c r="A69" t="s">
        <v>44</v>
      </c>
      <c r="B69" t="s">
        <v>45</v>
      </c>
      <c r="C69" s="1" t="str">
        <f t="shared" si="4"/>
        <v>IND - Qualiac</v>
      </c>
      <c r="D69" t="s">
        <v>46</v>
      </c>
      <c r="E69" t="s">
        <v>47</v>
      </c>
      <c r="F69" s="1" t="str">
        <f t="shared" si="5"/>
        <v>CNT000000000188  GECAP - GE Capital</v>
      </c>
      <c r="G69" s="10">
        <v>66</v>
      </c>
      <c r="H69" s="1" t="s">
        <v>183</v>
      </c>
      <c r="I69" s="1" t="s">
        <v>184</v>
      </c>
      <c r="J69" s="10">
        <v>50107.3</v>
      </c>
      <c r="K69" s="10">
        <v>50107.3</v>
      </c>
      <c r="L69" s="10" t="s">
        <v>50</v>
      </c>
      <c r="M69" s="10" t="s">
        <v>50</v>
      </c>
      <c r="N69" s="10">
        <v>11963.41</v>
      </c>
      <c r="O69" s="10">
        <v>422.15</v>
      </c>
      <c r="P69" s="10">
        <v>12385.56</v>
      </c>
      <c r="Q69" s="10">
        <v>11963.41</v>
      </c>
      <c r="R69" s="10">
        <v>422.15</v>
      </c>
      <c r="S69" s="10">
        <v>12385.56</v>
      </c>
      <c r="T69" s="1" t="s">
        <v>48</v>
      </c>
      <c r="U69" s="1" t="s">
        <v>51</v>
      </c>
      <c r="V69" s="1" t="s">
        <v>52</v>
      </c>
      <c r="W69" s="1" t="s">
        <v>53</v>
      </c>
      <c r="X69" s="1" t="s">
        <v>54</v>
      </c>
    </row>
    <row r="70" spans="1:24" x14ac:dyDescent="0.25">
      <c r="A70" t="s">
        <v>44</v>
      </c>
      <c r="B70" t="s">
        <v>45</v>
      </c>
      <c r="C70" s="1" t="str">
        <f t="shared" si="4"/>
        <v>IND - Qualiac</v>
      </c>
      <c r="D70" t="s">
        <v>46</v>
      </c>
      <c r="E70" t="s">
        <v>47</v>
      </c>
      <c r="F70" s="1" t="str">
        <f t="shared" si="5"/>
        <v>CNT000000000188  GECAP - GE Capital</v>
      </c>
      <c r="G70" s="10">
        <v>67</v>
      </c>
      <c r="H70" s="1" t="s">
        <v>185</v>
      </c>
      <c r="I70" s="1" t="s">
        <v>186</v>
      </c>
      <c r="J70" s="10">
        <v>38143.89</v>
      </c>
      <c r="K70" s="10">
        <v>38143.89</v>
      </c>
      <c r="L70" s="10" t="s">
        <v>50</v>
      </c>
      <c r="M70" s="10" t="s">
        <v>50</v>
      </c>
      <c r="N70" s="10">
        <v>12064.2</v>
      </c>
      <c r="O70" s="10">
        <v>321.36</v>
      </c>
      <c r="P70" s="10">
        <v>12385.56</v>
      </c>
      <c r="Q70" s="10">
        <v>12064.2</v>
      </c>
      <c r="R70" s="10">
        <v>321.36</v>
      </c>
      <c r="S70" s="10">
        <v>12385.56</v>
      </c>
      <c r="T70" s="1" t="s">
        <v>48</v>
      </c>
      <c r="U70" s="1" t="s">
        <v>51</v>
      </c>
      <c r="V70" s="1" t="s">
        <v>52</v>
      </c>
      <c r="W70" s="1" t="s">
        <v>53</v>
      </c>
      <c r="X70" s="1" t="s">
        <v>54</v>
      </c>
    </row>
    <row r="71" spans="1:24" x14ac:dyDescent="0.25">
      <c r="A71" t="s">
        <v>44</v>
      </c>
      <c r="B71" t="s">
        <v>45</v>
      </c>
      <c r="C71" s="1" t="str">
        <f t="shared" si="4"/>
        <v>IND - Qualiac</v>
      </c>
      <c r="D71" t="s">
        <v>46</v>
      </c>
      <c r="E71" t="s">
        <v>47</v>
      </c>
      <c r="F71" s="1" t="str">
        <f t="shared" si="5"/>
        <v>CNT000000000188  GECAP - GE Capital</v>
      </c>
      <c r="G71" s="10">
        <v>68</v>
      </c>
      <c r="H71" s="1" t="s">
        <v>187</v>
      </c>
      <c r="I71" s="1" t="s">
        <v>188</v>
      </c>
      <c r="J71" s="10">
        <v>26079.68</v>
      </c>
      <c r="K71" s="10">
        <v>26079.68</v>
      </c>
      <c r="L71" s="10" t="s">
        <v>50</v>
      </c>
      <c r="M71" s="10" t="s">
        <v>50</v>
      </c>
      <c r="N71" s="10">
        <v>12165.84</v>
      </c>
      <c r="O71" s="10">
        <v>219.72</v>
      </c>
      <c r="P71" s="10">
        <v>12385.56</v>
      </c>
      <c r="Q71" s="10">
        <v>12165.84</v>
      </c>
      <c r="R71" s="10">
        <v>219.72</v>
      </c>
      <c r="S71" s="10">
        <v>12385.56</v>
      </c>
      <c r="T71" s="1" t="s">
        <v>48</v>
      </c>
      <c r="U71" s="1" t="s">
        <v>51</v>
      </c>
      <c r="V71" s="1" t="s">
        <v>52</v>
      </c>
      <c r="W71" s="1" t="s">
        <v>53</v>
      </c>
      <c r="X71" s="1" t="s">
        <v>54</v>
      </c>
    </row>
    <row r="72" spans="1:24" x14ac:dyDescent="0.25">
      <c r="A72" t="s">
        <v>44</v>
      </c>
      <c r="B72" t="s">
        <v>45</v>
      </c>
      <c r="C72" s="1" t="str">
        <f t="shared" si="4"/>
        <v>IND - Qualiac</v>
      </c>
      <c r="D72" t="s">
        <v>46</v>
      </c>
      <c r="E72" t="s">
        <v>47</v>
      </c>
      <c r="F72" s="1" t="str">
        <f t="shared" si="5"/>
        <v>CNT000000000188  GECAP - GE Capital</v>
      </c>
      <c r="G72" s="10">
        <v>69</v>
      </c>
      <c r="H72" s="1" t="s">
        <v>189</v>
      </c>
      <c r="I72" s="1" t="s">
        <v>51</v>
      </c>
      <c r="J72" s="10">
        <v>13913.84</v>
      </c>
      <c r="K72" s="10">
        <v>13913.84</v>
      </c>
      <c r="L72" s="10" t="s">
        <v>50</v>
      </c>
      <c r="M72" s="10" t="s">
        <v>50</v>
      </c>
      <c r="N72" s="10">
        <v>12268.34</v>
      </c>
      <c r="O72" s="10">
        <v>117.22</v>
      </c>
      <c r="P72" s="10">
        <v>12385.56</v>
      </c>
      <c r="Q72" s="10">
        <v>12268.34</v>
      </c>
      <c r="R72" s="10">
        <v>117.22</v>
      </c>
      <c r="S72" s="10">
        <v>12385.56</v>
      </c>
      <c r="T72" s="1" t="s">
        <v>48</v>
      </c>
      <c r="U72" s="1" t="s">
        <v>51</v>
      </c>
      <c r="V72" s="1" t="s">
        <v>52</v>
      </c>
      <c r="W72" s="1" t="s">
        <v>53</v>
      </c>
      <c r="X72" s="1" t="s">
        <v>54</v>
      </c>
    </row>
    <row r="73" spans="1:24" x14ac:dyDescent="0.25">
      <c r="A73" t="s">
        <v>44</v>
      </c>
      <c r="B73" t="s">
        <v>45</v>
      </c>
      <c r="C73" s="1" t="str">
        <f t="shared" si="4"/>
        <v>IND - Qualiac</v>
      </c>
      <c r="D73" t="s">
        <v>190</v>
      </c>
      <c r="E73" t="s">
        <v>47</v>
      </c>
      <c r="F73" s="1" t="str">
        <f t="shared" si="5"/>
        <v>CNT000000000189  GECAP - GE Capital</v>
      </c>
      <c r="G73" s="10">
        <v>1</v>
      </c>
      <c r="H73" s="1" t="s">
        <v>48</v>
      </c>
      <c r="I73" s="1" t="s">
        <v>49</v>
      </c>
      <c r="J73" s="10">
        <v>647000</v>
      </c>
      <c r="K73" s="10">
        <v>647000</v>
      </c>
      <c r="L73" s="10" t="s">
        <v>50</v>
      </c>
      <c r="M73" s="10" t="s">
        <v>50</v>
      </c>
      <c r="N73" s="10">
        <v>6934.59</v>
      </c>
      <c r="O73" s="10">
        <v>5450.98</v>
      </c>
      <c r="P73" s="10">
        <v>12385.56</v>
      </c>
      <c r="Q73" s="10">
        <v>6934.59</v>
      </c>
      <c r="R73" s="10">
        <v>5450.98</v>
      </c>
      <c r="S73" s="10">
        <v>12385.56</v>
      </c>
      <c r="T73" s="1" t="s">
        <v>48</v>
      </c>
      <c r="U73" s="1" t="s">
        <v>51</v>
      </c>
      <c r="V73" s="1" t="s">
        <v>52</v>
      </c>
      <c r="W73" s="1" t="s">
        <v>53</v>
      </c>
      <c r="X73" s="1" t="s">
        <v>54</v>
      </c>
    </row>
    <row r="74" spans="1:24" x14ac:dyDescent="0.25">
      <c r="A74" t="s">
        <v>44</v>
      </c>
      <c r="B74" t="s">
        <v>45</v>
      </c>
      <c r="C74" s="1" t="str">
        <f t="shared" si="4"/>
        <v>IND - Qualiac</v>
      </c>
      <c r="D74" t="s">
        <v>190</v>
      </c>
      <c r="E74" t="s">
        <v>47</v>
      </c>
      <c r="F74" s="1" t="str">
        <f t="shared" si="5"/>
        <v>CNT000000000189  GECAP - GE Capital</v>
      </c>
      <c r="G74" s="10">
        <v>2</v>
      </c>
      <c r="H74" s="1" t="s">
        <v>55</v>
      </c>
      <c r="I74" s="1" t="s">
        <v>56</v>
      </c>
      <c r="J74" s="10">
        <v>640065.41</v>
      </c>
      <c r="K74" s="10">
        <v>640065.41</v>
      </c>
      <c r="L74" s="10" t="s">
        <v>50</v>
      </c>
      <c r="M74" s="10" t="s">
        <v>50</v>
      </c>
      <c r="N74" s="10">
        <v>6993.01</v>
      </c>
      <c r="O74" s="10">
        <v>5392.55</v>
      </c>
      <c r="P74" s="10">
        <v>12385.56</v>
      </c>
      <c r="Q74" s="10">
        <v>6993.01</v>
      </c>
      <c r="R74" s="10">
        <v>5392.55</v>
      </c>
      <c r="S74" s="10">
        <v>12385.56</v>
      </c>
      <c r="T74" s="1" t="s">
        <v>48</v>
      </c>
      <c r="U74" s="1" t="s">
        <v>51</v>
      </c>
      <c r="V74" s="1" t="s">
        <v>52</v>
      </c>
      <c r="W74" s="1" t="s">
        <v>53</v>
      </c>
      <c r="X74" s="1" t="s">
        <v>54</v>
      </c>
    </row>
    <row r="75" spans="1:24" x14ac:dyDescent="0.25">
      <c r="A75" t="s">
        <v>44</v>
      </c>
      <c r="B75" t="s">
        <v>45</v>
      </c>
      <c r="C75" s="1" t="str">
        <f t="shared" si="4"/>
        <v>IND - Qualiac</v>
      </c>
      <c r="D75" t="s">
        <v>190</v>
      </c>
      <c r="E75" t="s">
        <v>47</v>
      </c>
      <c r="F75" s="1" t="str">
        <f t="shared" si="5"/>
        <v>CNT000000000189  GECAP - GE Capital</v>
      </c>
      <c r="G75" s="10">
        <v>3</v>
      </c>
      <c r="H75" s="1" t="s">
        <v>57</v>
      </c>
      <c r="I75" s="1" t="s">
        <v>58</v>
      </c>
      <c r="J75" s="10">
        <v>633072.4</v>
      </c>
      <c r="K75" s="10">
        <v>633072.4</v>
      </c>
      <c r="L75" s="10" t="s">
        <v>50</v>
      </c>
      <c r="M75" s="10" t="s">
        <v>50</v>
      </c>
      <c r="N75" s="10">
        <v>7051.93</v>
      </c>
      <c r="O75" s="10">
        <v>5333.63</v>
      </c>
      <c r="P75" s="10">
        <v>12385.56</v>
      </c>
      <c r="Q75" s="10">
        <v>7051.93</v>
      </c>
      <c r="R75" s="10">
        <v>5333.63</v>
      </c>
      <c r="S75" s="10">
        <v>12385.56</v>
      </c>
      <c r="T75" s="1" t="s">
        <v>48</v>
      </c>
      <c r="U75" s="1" t="s">
        <v>51</v>
      </c>
      <c r="V75" s="1" t="s">
        <v>52</v>
      </c>
      <c r="W75" s="1" t="s">
        <v>53</v>
      </c>
      <c r="X75" s="1" t="s">
        <v>54</v>
      </c>
    </row>
    <row r="76" spans="1:24" x14ac:dyDescent="0.25">
      <c r="A76" t="s">
        <v>44</v>
      </c>
      <c r="B76" t="s">
        <v>45</v>
      </c>
      <c r="C76" s="1" t="str">
        <f t="shared" si="4"/>
        <v>IND - Qualiac</v>
      </c>
      <c r="D76" t="s">
        <v>190</v>
      </c>
      <c r="E76" t="s">
        <v>47</v>
      </c>
      <c r="F76" s="1" t="str">
        <f t="shared" si="5"/>
        <v>CNT000000000189  GECAP - GE Capital</v>
      </c>
      <c r="G76" s="10">
        <v>4</v>
      </c>
      <c r="H76" s="1" t="s">
        <v>59</v>
      </c>
      <c r="I76" s="1" t="s">
        <v>60</v>
      </c>
      <c r="J76" s="10">
        <v>626020.47</v>
      </c>
      <c r="K76" s="10">
        <v>626020.47</v>
      </c>
      <c r="L76" s="10" t="s">
        <v>50</v>
      </c>
      <c r="M76" s="10" t="s">
        <v>50</v>
      </c>
      <c r="N76" s="10">
        <v>7111.34</v>
      </c>
      <c r="O76" s="10">
        <v>5274.22</v>
      </c>
      <c r="P76" s="10">
        <v>12385.56</v>
      </c>
      <c r="Q76" s="10">
        <v>7111.34</v>
      </c>
      <c r="R76" s="10">
        <v>5274.22</v>
      </c>
      <c r="S76" s="10">
        <v>12385.56</v>
      </c>
      <c r="T76" s="1" t="s">
        <v>48</v>
      </c>
      <c r="U76" s="1" t="s">
        <v>51</v>
      </c>
      <c r="V76" s="1" t="s">
        <v>52</v>
      </c>
      <c r="W76" s="1" t="s">
        <v>53</v>
      </c>
      <c r="X76" s="1" t="s">
        <v>54</v>
      </c>
    </row>
    <row r="77" spans="1:24" x14ac:dyDescent="0.25">
      <c r="A77" t="s">
        <v>44</v>
      </c>
      <c r="B77" t="s">
        <v>45</v>
      </c>
      <c r="C77" s="1" t="str">
        <f t="shared" si="4"/>
        <v>IND - Qualiac</v>
      </c>
      <c r="D77" t="s">
        <v>190</v>
      </c>
      <c r="E77" t="s">
        <v>47</v>
      </c>
      <c r="F77" s="1" t="str">
        <f t="shared" si="5"/>
        <v>CNT000000000189  GECAP - GE Capital</v>
      </c>
      <c r="G77" s="10">
        <v>5</v>
      </c>
      <c r="H77" s="1" t="s">
        <v>61</v>
      </c>
      <c r="I77" s="1" t="s">
        <v>62</v>
      </c>
      <c r="J77" s="10">
        <v>618909.13</v>
      </c>
      <c r="K77" s="10">
        <v>618909.13</v>
      </c>
      <c r="L77" s="10" t="s">
        <v>50</v>
      </c>
      <c r="M77" s="10" t="s">
        <v>50</v>
      </c>
      <c r="N77" s="10">
        <v>7171.26</v>
      </c>
      <c r="O77" s="10">
        <v>5214.3100000000004</v>
      </c>
      <c r="P77" s="10">
        <v>12385.56</v>
      </c>
      <c r="Q77" s="10">
        <v>7171.26</v>
      </c>
      <c r="R77" s="10">
        <v>5214.3100000000004</v>
      </c>
      <c r="S77" s="10">
        <v>12385.56</v>
      </c>
      <c r="T77" s="1" t="s">
        <v>48</v>
      </c>
      <c r="U77" s="1" t="s">
        <v>51</v>
      </c>
      <c r="V77" s="1" t="s">
        <v>52</v>
      </c>
      <c r="W77" s="1" t="s">
        <v>53</v>
      </c>
      <c r="X77" s="1" t="s">
        <v>54</v>
      </c>
    </row>
    <row r="78" spans="1:24" x14ac:dyDescent="0.25">
      <c r="A78" t="s">
        <v>44</v>
      </c>
      <c r="B78" t="s">
        <v>45</v>
      </c>
      <c r="C78" s="1" t="str">
        <f t="shared" si="4"/>
        <v>IND - Qualiac</v>
      </c>
      <c r="D78" t="s">
        <v>190</v>
      </c>
      <c r="E78" t="s">
        <v>47</v>
      </c>
      <c r="F78" s="1" t="str">
        <f t="shared" si="5"/>
        <v>CNT000000000189  GECAP - GE Capital</v>
      </c>
      <c r="G78" s="10">
        <v>6</v>
      </c>
      <c r="H78" s="1" t="s">
        <v>63</v>
      </c>
      <c r="I78" s="1" t="s">
        <v>64</v>
      </c>
      <c r="J78" s="10">
        <v>611737.87</v>
      </c>
      <c r="K78" s="10">
        <v>611737.87</v>
      </c>
      <c r="L78" s="10" t="s">
        <v>50</v>
      </c>
      <c r="M78" s="10" t="s">
        <v>50</v>
      </c>
      <c r="N78" s="10">
        <v>7231.67</v>
      </c>
      <c r="O78" s="10">
        <v>5153.8900000000003</v>
      </c>
      <c r="P78" s="10">
        <v>12385.56</v>
      </c>
      <c r="Q78" s="10">
        <v>7231.67</v>
      </c>
      <c r="R78" s="10">
        <v>5153.8900000000003</v>
      </c>
      <c r="S78" s="10">
        <v>12385.56</v>
      </c>
      <c r="T78" s="1" t="s">
        <v>48</v>
      </c>
      <c r="U78" s="1" t="s">
        <v>51</v>
      </c>
      <c r="V78" s="1" t="s">
        <v>52</v>
      </c>
      <c r="W78" s="1" t="s">
        <v>53</v>
      </c>
      <c r="X78" s="1" t="s">
        <v>54</v>
      </c>
    </row>
    <row r="79" spans="1:24" x14ac:dyDescent="0.25">
      <c r="A79" t="s">
        <v>44</v>
      </c>
      <c r="B79" t="s">
        <v>45</v>
      </c>
      <c r="C79" s="1" t="str">
        <f t="shared" si="4"/>
        <v>IND - Qualiac</v>
      </c>
      <c r="D79" t="s">
        <v>190</v>
      </c>
      <c r="E79" t="s">
        <v>47</v>
      </c>
      <c r="F79" s="1" t="str">
        <f t="shared" si="5"/>
        <v>CNT000000000189  GECAP - GE Capital</v>
      </c>
      <c r="G79" s="10">
        <v>7</v>
      </c>
      <c r="H79" s="1" t="s">
        <v>65</v>
      </c>
      <c r="I79" s="1" t="s">
        <v>66</v>
      </c>
      <c r="J79" s="10">
        <v>604506.19999999995</v>
      </c>
      <c r="K79" s="10">
        <v>604506.19999999995</v>
      </c>
      <c r="L79" s="10" t="s">
        <v>50</v>
      </c>
      <c r="M79" s="10" t="s">
        <v>50</v>
      </c>
      <c r="N79" s="10">
        <v>7292.6</v>
      </c>
      <c r="O79" s="10">
        <v>5092.96</v>
      </c>
      <c r="P79" s="10">
        <v>12385.56</v>
      </c>
      <c r="Q79" s="10">
        <v>7292.6</v>
      </c>
      <c r="R79" s="10">
        <v>5092.96</v>
      </c>
      <c r="S79" s="10">
        <v>12385.56</v>
      </c>
      <c r="T79" s="1" t="s">
        <v>48</v>
      </c>
      <c r="U79" s="1" t="s">
        <v>51</v>
      </c>
      <c r="V79" s="1" t="s">
        <v>52</v>
      </c>
      <c r="W79" s="1" t="s">
        <v>53</v>
      </c>
      <c r="X79" s="1" t="s">
        <v>54</v>
      </c>
    </row>
    <row r="80" spans="1:24" x14ac:dyDescent="0.25">
      <c r="A80" t="s">
        <v>44</v>
      </c>
      <c r="B80" t="s">
        <v>45</v>
      </c>
      <c r="C80" s="1" t="str">
        <f t="shared" si="4"/>
        <v>IND - Qualiac</v>
      </c>
      <c r="D80" t="s">
        <v>190</v>
      </c>
      <c r="E80" t="s">
        <v>47</v>
      </c>
      <c r="F80" s="1" t="str">
        <f t="shared" si="5"/>
        <v>CNT000000000189  GECAP - GE Capital</v>
      </c>
      <c r="G80" s="10">
        <v>8</v>
      </c>
      <c r="H80" s="1" t="s">
        <v>67</v>
      </c>
      <c r="I80" s="1" t="s">
        <v>68</v>
      </c>
      <c r="J80" s="10">
        <v>597213.6</v>
      </c>
      <c r="K80" s="10">
        <v>597213.6</v>
      </c>
      <c r="L80" s="10" t="s">
        <v>50</v>
      </c>
      <c r="M80" s="10" t="s">
        <v>50</v>
      </c>
      <c r="N80" s="10">
        <v>7354.04</v>
      </c>
      <c r="O80" s="10">
        <v>5031.5200000000004</v>
      </c>
      <c r="P80" s="10">
        <v>12385.56</v>
      </c>
      <c r="Q80" s="10">
        <v>7354.04</v>
      </c>
      <c r="R80" s="10">
        <v>5031.5200000000004</v>
      </c>
      <c r="S80" s="10">
        <v>12385.56</v>
      </c>
      <c r="T80" s="1" t="s">
        <v>48</v>
      </c>
      <c r="U80" s="1" t="s">
        <v>51</v>
      </c>
      <c r="V80" s="1" t="s">
        <v>52</v>
      </c>
      <c r="W80" s="1" t="s">
        <v>53</v>
      </c>
      <c r="X80" s="1" t="s">
        <v>54</v>
      </c>
    </row>
    <row r="81" spans="1:24" x14ac:dyDescent="0.25">
      <c r="A81" t="s">
        <v>44</v>
      </c>
      <c r="B81" t="s">
        <v>45</v>
      </c>
      <c r="C81" s="1" t="str">
        <f t="shared" si="4"/>
        <v>IND - Qualiac</v>
      </c>
      <c r="D81" t="s">
        <v>190</v>
      </c>
      <c r="E81" t="s">
        <v>47</v>
      </c>
      <c r="F81" s="1" t="str">
        <f t="shared" si="5"/>
        <v>CNT000000000189  GECAP - GE Capital</v>
      </c>
      <c r="G81" s="10">
        <v>9</v>
      </c>
      <c r="H81" s="1" t="s">
        <v>69</v>
      </c>
      <c r="I81" s="1" t="s">
        <v>70</v>
      </c>
      <c r="J81" s="10">
        <v>589859.56000000006</v>
      </c>
      <c r="K81" s="10">
        <v>589859.56000000006</v>
      </c>
      <c r="L81" s="10" t="s">
        <v>50</v>
      </c>
      <c r="M81" s="10" t="s">
        <v>50</v>
      </c>
      <c r="N81" s="10">
        <v>7416</v>
      </c>
      <c r="O81" s="10">
        <v>4969.57</v>
      </c>
      <c r="P81" s="10">
        <v>12385.56</v>
      </c>
      <c r="Q81" s="10">
        <v>7416</v>
      </c>
      <c r="R81" s="10">
        <v>4969.57</v>
      </c>
      <c r="S81" s="10">
        <v>12385.56</v>
      </c>
      <c r="T81" s="1" t="s">
        <v>48</v>
      </c>
      <c r="U81" s="1" t="s">
        <v>51</v>
      </c>
      <c r="V81" s="1" t="s">
        <v>52</v>
      </c>
      <c r="W81" s="1" t="s">
        <v>53</v>
      </c>
      <c r="X81" s="1" t="s">
        <v>54</v>
      </c>
    </row>
    <row r="82" spans="1:24" x14ac:dyDescent="0.25">
      <c r="A82" t="s">
        <v>44</v>
      </c>
      <c r="B82" t="s">
        <v>45</v>
      </c>
      <c r="C82" s="1" t="str">
        <f t="shared" si="4"/>
        <v>IND - Qualiac</v>
      </c>
      <c r="D82" t="s">
        <v>190</v>
      </c>
      <c r="E82" t="s">
        <v>47</v>
      </c>
      <c r="F82" s="1" t="str">
        <f t="shared" si="5"/>
        <v>CNT000000000189  GECAP - GE Capital</v>
      </c>
      <c r="G82" s="10">
        <v>10</v>
      </c>
      <c r="H82" s="1" t="s">
        <v>71</v>
      </c>
      <c r="I82" s="1" t="s">
        <v>72</v>
      </c>
      <c r="J82" s="10">
        <v>582443.56000000006</v>
      </c>
      <c r="K82" s="10">
        <v>582443.56000000006</v>
      </c>
      <c r="L82" s="10" t="s">
        <v>50</v>
      </c>
      <c r="M82" s="10" t="s">
        <v>50</v>
      </c>
      <c r="N82" s="10">
        <v>7478.48</v>
      </c>
      <c r="O82" s="10">
        <v>4907.09</v>
      </c>
      <c r="P82" s="10">
        <v>12385.56</v>
      </c>
      <c r="Q82" s="10">
        <v>7478.48</v>
      </c>
      <c r="R82" s="10">
        <v>4907.09</v>
      </c>
      <c r="S82" s="10">
        <v>12385.56</v>
      </c>
      <c r="T82" s="1" t="s">
        <v>48</v>
      </c>
      <c r="U82" s="1" t="s">
        <v>51</v>
      </c>
      <c r="V82" s="1" t="s">
        <v>52</v>
      </c>
      <c r="W82" s="1" t="s">
        <v>53</v>
      </c>
      <c r="X82" s="1" t="s">
        <v>54</v>
      </c>
    </row>
    <row r="83" spans="1:24" x14ac:dyDescent="0.25">
      <c r="A83" t="s">
        <v>44</v>
      </c>
      <c r="B83" t="s">
        <v>45</v>
      </c>
      <c r="C83" s="1" t="str">
        <f t="shared" si="4"/>
        <v>IND - Qualiac</v>
      </c>
      <c r="D83" t="s">
        <v>190</v>
      </c>
      <c r="E83" t="s">
        <v>47</v>
      </c>
      <c r="F83" s="1" t="str">
        <f t="shared" si="5"/>
        <v>CNT000000000189  GECAP - GE Capital</v>
      </c>
      <c r="G83" s="10">
        <v>11</v>
      </c>
      <c r="H83" s="1" t="s">
        <v>73</v>
      </c>
      <c r="I83" s="1" t="s">
        <v>74</v>
      </c>
      <c r="J83" s="10">
        <v>574965.07999999996</v>
      </c>
      <c r="K83" s="10">
        <v>574965.07999999996</v>
      </c>
      <c r="L83" s="10" t="s">
        <v>50</v>
      </c>
      <c r="M83" s="10" t="s">
        <v>50</v>
      </c>
      <c r="N83" s="10">
        <v>7541.48</v>
      </c>
      <c r="O83" s="10">
        <v>4844.08</v>
      </c>
      <c r="P83" s="10">
        <v>12385.56</v>
      </c>
      <c r="Q83" s="10">
        <v>7541.48</v>
      </c>
      <c r="R83" s="10">
        <v>4844.08</v>
      </c>
      <c r="S83" s="10">
        <v>12385.56</v>
      </c>
      <c r="T83" s="1" t="s">
        <v>48</v>
      </c>
      <c r="U83" s="1" t="s">
        <v>51</v>
      </c>
      <c r="V83" s="1" t="s">
        <v>52</v>
      </c>
      <c r="W83" s="1" t="s">
        <v>53</v>
      </c>
      <c r="X83" s="1" t="s">
        <v>54</v>
      </c>
    </row>
    <row r="84" spans="1:24" x14ac:dyDescent="0.25">
      <c r="A84" t="s">
        <v>44</v>
      </c>
      <c r="B84" t="s">
        <v>45</v>
      </c>
      <c r="C84" s="1" t="str">
        <f t="shared" si="4"/>
        <v>IND - Qualiac</v>
      </c>
      <c r="D84" t="s">
        <v>190</v>
      </c>
      <c r="E84" t="s">
        <v>47</v>
      </c>
      <c r="F84" s="1" t="str">
        <f t="shared" si="5"/>
        <v>CNT000000000189  GECAP - GE Capital</v>
      </c>
      <c r="G84" s="10">
        <v>12</v>
      </c>
      <c r="H84" s="1" t="s">
        <v>75</v>
      </c>
      <c r="I84" s="1" t="s">
        <v>76</v>
      </c>
      <c r="J84" s="10">
        <v>567423.6</v>
      </c>
      <c r="K84" s="10">
        <v>567423.6</v>
      </c>
      <c r="L84" s="10" t="s">
        <v>50</v>
      </c>
      <c r="M84" s="10" t="s">
        <v>50</v>
      </c>
      <c r="N84" s="10">
        <v>7605.02</v>
      </c>
      <c r="O84" s="10">
        <v>4780.54</v>
      </c>
      <c r="P84" s="10">
        <v>12385.56</v>
      </c>
      <c r="Q84" s="10">
        <v>7605.02</v>
      </c>
      <c r="R84" s="10">
        <v>4780.54</v>
      </c>
      <c r="S84" s="10">
        <v>12385.56</v>
      </c>
      <c r="T84" s="1" t="s">
        <v>48</v>
      </c>
      <c r="U84" s="1" t="s">
        <v>51</v>
      </c>
      <c r="V84" s="1" t="s">
        <v>52</v>
      </c>
      <c r="W84" s="1" t="s">
        <v>53</v>
      </c>
      <c r="X84" s="1" t="s">
        <v>54</v>
      </c>
    </row>
    <row r="85" spans="1:24" x14ac:dyDescent="0.25">
      <c r="A85" t="s">
        <v>44</v>
      </c>
      <c r="B85" t="s">
        <v>45</v>
      </c>
      <c r="C85" s="1" t="str">
        <f t="shared" si="4"/>
        <v>IND - Qualiac</v>
      </c>
      <c r="D85" t="s">
        <v>190</v>
      </c>
      <c r="E85" t="s">
        <v>47</v>
      </c>
      <c r="F85" s="1" t="str">
        <f t="shared" si="5"/>
        <v>CNT000000000189  GECAP - GE Capital</v>
      </c>
      <c r="G85" s="10">
        <v>13</v>
      </c>
      <c r="H85" s="1" t="s">
        <v>77</v>
      </c>
      <c r="I85" s="1" t="s">
        <v>78</v>
      </c>
      <c r="J85" s="10">
        <v>559818.57999999996</v>
      </c>
      <c r="K85" s="10">
        <v>559818.57999999996</v>
      </c>
      <c r="L85" s="10" t="s">
        <v>50</v>
      </c>
      <c r="M85" s="10" t="s">
        <v>50</v>
      </c>
      <c r="N85" s="10">
        <v>7669.09</v>
      </c>
      <c r="O85" s="10">
        <v>4716.47</v>
      </c>
      <c r="P85" s="10">
        <v>12385.56</v>
      </c>
      <c r="Q85" s="10">
        <v>7669.09</v>
      </c>
      <c r="R85" s="10">
        <v>4716.47</v>
      </c>
      <c r="S85" s="10">
        <v>12385.56</v>
      </c>
      <c r="T85" s="1" t="s">
        <v>48</v>
      </c>
      <c r="U85" s="1" t="s">
        <v>51</v>
      </c>
      <c r="V85" s="1" t="s">
        <v>52</v>
      </c>
      <c r="W85" s="1" t="s">
        <v>53</v>
      </c>
      <c r="X85" s="1" t="s">
        <v>54</v>
      </c>
    </row>
    <row r="86" spans="1:24" x14ac:dyDescent="0.25">
      <c r="A86" t="s">
        <v>44</v>
      </c>
      <c r="B86" t="s">
        <v>45</v>
      </c>
      <c r="C86" s="1" t="str">
        <f t="shared" si="4"/>
        <v>IND - Qualiac</v>
      </c>
      <c r="D86" t="s">
        <v>190</v>
      </c>
      <c r="E86" t="s">
        <v>47</v>
      </c>
      <c r="F86" s="1" t="str">
        <f t="shared" si="5"/>
        <v>CNT000000000189  GECAP - GE Capital</v>
      </c>
      <c r="G86" s="10">
        <v>14</v>
      </c>
      <c r="H86" s="1" t="s">
        <v>79</v>
      </c>
      <c r="I86" s="1" t="s">
        <v>80</v>
      </c>
      <c r="J86" s="10">
        <v>552149.48</v>
      </c>
      <c r="K86" s="10">
        <v>552149.48</v>
      </c>
      <c r="L86" s="10" t="s">
        <v>50</v>
      </c>
      <c r="M86" s="10" t="s">
        <v>50</v>
      </c>
      <c r="N86" s="10">
        <v>7733.71</v>
      </c>
      <c r="O86" s="10">
        <v>4651.8599999999997</v>
      </c>
      <c r="P86" s="10">
        <v>12385.56</v>
      </c>
      <c r="Q86" s="10">
        <v>7733.71</v>
      </c>
      <c r="R86" s="10">
        <v>4651.8599999999997</v>
      </c>
      <c r="S86" s="10">
        <v>12385.56</v>
      </c>
      <c r="T86" s="1" t="s">
        <v>48</v>
      </c>
      <c r="U86" s="1" t="s">
        <v>51</v>
      </c>
      <c r="V86" s="1" t="s">
        <v>52</v>
      </c>
      <c r="W86" s="1" t="s">
        <v>53</v>
      </c>
      <c r="X86" s="1" t="s">
        <v>54</v>
      </c>
    </row>
    <row r="87" spans="1:24" x14ac:dyDescent="0.25">
      <c r="A87" t="s">
        <v>44</v>
      </c>
      <c r="B87" t="s">
        <v>45</v>
      </c>
      <c r="C87" s="1" t="str">
        <f t="shared" si="4"/>
        <v>IND - Qualiac</v>
      </c>
      <c r="D87" t="s">
        <v>190</v>
      </c>
      <c r="E87" t="s">
        <v>47</v>
      </c>
      <c r="F87" s="1" t="str">
        <f t="shared" si="5"/>
        <v>CNT000000000189  GECAP - GE Capital</v>
      </c>
      <c r="G87" s="10">
        <v>15</v>
      </c>
      <c r="H87" s="1" t="s">
        <v>81</v>
      </c>
      <c r="I87" s="1" t="s">
        <v>82</v>
      </c>
      <c r="J87" s="10">
        <v>544415.78</v>
      </c>
      <c r="K87" s="10">
        <v>544415.78</v>
      </c>
      <c r="L87" s="10" t="s">
        <v>50</v>
      </c>
      <c r="M87" s="10" t="s">
        <v>50</v>
      </c>
      <c r="N87" s="10">
        <v>7798.86</v>
      </c>
      <c r="O87" s="10">
        <v>4586.7</v>
      </c>
      <c r="P87" s="10">
        <v>12385.56</v>
      </c>
      <c r="Q87" s="10">
        <v>7798.86</v>
      </c>
      <c r="R87" s="10">
        <v>4586.7</v>
      </c>
      <c r="S87" s="10">
        <v>12385.56</v>
      </c>
      <c r="T87" s="1" t="s">
        <v>48</v>
      </c>
      <c r="U87" s="1" t="s">
        <v>51</v>
      </c>
      <c r="V87" s="1" t="s">
        <v>52</v>
      </c>
      <c r="W87" s="1" t="s">
        <v>53</v>
      </c>
      <c r="X87" s="1" t="s">
        <v>54</v>
      </c>
    </row>
    <row r="88" spans="1:24" x14ac:dyDescent="0.25">
      <c r="A88" t="s">
        <v>44</v>
      </c>
      <c r="B88" t="s">
        <v>45</v>
      </c>
      <c r="C88" s="1" t="str">
        <f t="shared" si="4"/>
        <v>IND - Qualiac</v>
      </c>
      <c r="D88" t="s">
        <v>190</v>
      </c>
      <c r="E88" t="s">
        <v>47</v>
      </c>
      <c r="F88" s="1" t="str">
        <f t="shared" si="5"/>
        <v>CNT000000000189  GECAP - GE Capital</v>
      </c>
      <c r="G88" s="10">
        <v>16</v>
      </c>
      <c r="H88" s="1" t="s">
        <v>83</v>
      </c>
      <c r="I88" s="1" t="s">
        <v>84</v>
      </c>
      <c r="J88" s="10">
        <v>536616.92000000004</v>
      </c>
      <c r="K88" s="10">
        <v>536616.92000000004</v>
      </c>
      <c r="L88" s="10" t="s">
        <v>50</v>
      </c>
      <c r="M88" s="10" t="s">
        <v>50</v>
      </c>
      <c r="N88" s="10">
        <v>7864.57</v>
      </c>
      <c r="O88" s="10">
        <v>4521</v>
      </c>
      <c r="P88" s="10">
        <v>12385.56</v>
      </c>
      <c r="Q88" s="10">
        <v>7864.57</v>
      </c>
      <c r="R88" s="10">
        <v>4521</v>
      </c>
      <c r="S88" s="10">
        <v>12385.56</v>
      </c>
      <c r="T88" s="1" t="s">
        <v>48</v>
      </c>
      <c r="U88" s="1" t="s">
        <v>51</v>
      </c>
      <c r="V88" s="1" t="s">
        <v>52</v>
      </c>
      <c r="W88" s="1" t="s">
        <v>53</v>
      </c>
      <c r="X88" s="1" t="s">
        <v>54</v>
      </c>
    </row>
    <row r="89" spans="1:24" x14ac:dyDescent="0.25">
      <c r="A89" t="s">
        <v>44</v>
      </c>
      <c r="B89" t="s">
        <v>45</v>
      </c>
      <c r="C89" s="1" t="str">
        <f t="shared" si="4"/>
        <v>IND - Qualiac</v>
      </c>
      <c r="D89" t="s">
        <v>190</v>
      </c>
      <c r="E89" t="s">
        <v>47</v>
      </c>
      <c r="F89" s="1" t="str">
        <f t="shared" si="5"/>
        <v>CNT000000000189  GECAP - GE Capital</v>
      </c>
      <c r="G89" s="10">
        <v>17</v>
      </c>
      <c r="H89" s="1" t="s">
        <v>85</v>
      </c>
      <c r="I89" s="1" t="s">
        <v>86</v>
      </c>
      <c r="J89" s="10">
        <v>528752.35</v>
      </c>
      <c r="K89" s="10">
        <v>528752.35</v>
      </c>
      <c r="L89" s="10" t="s">
        <v>50</v>
      </c>
      <c r="M89" s="10" t="s">
        <v>50</v>
      </c>
      <c r="N89" s="10">
        <v>7930.83</v>
      </c>
      <c r="O89" s="10">
        <v>4454.74</v>
      </c>
      <c r="P89" s="10">
        <v>12385.56</v>
      </c>
      <c r="Q89" s="10">
        <v>7930.83</v>
      </c>
      <c r="R89" s="10">
        <v>4454.74</v>
      </c>
      <c r="S89" s="10">
        <v>12385.56</v>
      </c>
      <c r="T89" s="1" t="s">
        <v>48</v>
      </c>
      <c r="U89" s="1" t="s">
        <v>51</v>
      </c>
      <c r="V89" s="1" t="s">
        <v>52</v>
      </c>
      <c r="W89" s="1" t="s">
        <v>53</v>
      </c>
      <c r="X89" s="1" t="s">
        <v>54</v>
      </c>
    </row>
    <row r="90" spans="1:24" x14ac:dyDescent="0.25">
      <c r="A90" t="s">
        <v>44</v>
      </c>
      <c r="B90" t="s">
        <v>45</v>
      </c>
      <c r="C90" s="1" t="str">
        <f t="shared" si="4"/>
        <v>IND - Qualiac</v>
      </c>
      <c r="D90" t="s">
        <v>190</v>
      </c>
      <c r="E90" t="s">
        <v>47</v>
      </c>
      <c r="F90" s="1" t="str">
        <f t="shared" si="5"/>
        <v>CNT000000000189  GECAP - GE Capital</v>
      </c>
      <c r="G90" s="10">
        <v>18</v>
      </c>
      <c r="H90" s="1" t="s">
        <v>87</v>
      </c>
      <c r="I90" s="1" t="s">
        <v>88</v>
      </c>
      <c r="J90" s="10">
        <v>520821.52</v>
      </c>
      <c r="K90" s="10">
        <v>520821.52</v>
      </c>
      <c r="L90" s="10" t="s">
        <v>50</v>
      </c>
      <c r="M90" s="10" t="s">
        <v>50</v>
      </c>
      <c r="N90" s="10">
        <v>7997.64</v>
      </c>
      <c r="O90" s="10">
        <v>4387.92</v>
      </c>
      <c r="P90" s="10">
        <v>12385.56</v>
      </c>
      <c r="Q90" s="10">
        <v>7997.64</v>
      </c>
      <c r="R90" s="10">
        <v>4387.92</v>
      </c>
      <c r="S90" s="10">
        <v>12385.56</v>
      </c>
      <c r="T90" s="1" t="s">
        <v>48</v>
      </c>
      <c r="U90" s="1" t="s">
        <v>51</v>
      </c>
      <c r="V90" s="1" t="s">
        <v>52</v>
      </c>
      <c r="W90" s="1" t="s">
        <v>53</v>
      </c>
      <c r="X90" s="1" t="s">
        <v>54</v>
      </c>
    </row>
    <row r="91" spans="1:24" x14ac:dyDescent="0.25">
      <c r="A91" t="s">
        <v>44</v>
      </c>
      <c r="B91" t="s">
        <v>45</v>
      </c>
      <c r="C91" s="1" t="str">
        <f t="shared" si="4"/>
        <v>IND - Qualiac</v>
      </c>
      <c r="D91" t="s">
        <v>190</v>
      </c>
      <c r="E91" t="s">
        <v>47</v>
      </c>
      <c r="F91" s="1" t="str">
        <f t="shared" si="5"/>
        <v>CNT000000000189  GECAP - GE Capital</v>
      </c>
      <c r="G91" s="10">
        <v>19</v>
      </c>
      <c r="H91" s="1" t="s">
        <v>89</v>
      </c>
      <c r="I91" s="1" t="s">
        <v>90</v>
      </c>
      <c r="J91" s="10">
        <v>512823.88</v>
      </c>
      <c r="K91" s="10">
        <v>512823.88</v>
      </c>
      <c r="L91" s="10" t="s">
        <v>50</v>
      </c>
      <c r="M91" s="10" t="s">
        <v>50</v>
      </c>
      <c r="N91" s="10">
        <v>8065.02</v>
      </c>
      <c r="O91" s="10">
        <v>4320.54</v>
      </c>
      <c r="P91" s="10">
        <v>12385.56</v>
      </c>
      <c r="Q91" s="10">
        <v>8065.02</v>
      </c>
      <c r="R91" s="10">
        <v>4320.54</v>
      </c>
      <c r="S91" s="10">
        <v>12385.56</v>
      </c>
      <c r="T91" s="1" t="s">
        <v>48</v>
      </c>
      <c r="U91" s="1" t="s">
        <v>51</v>
      </c>
      <c r="V91" s="1" t="s">
        <v>52</v>
      </c>
      <c r="W91" s="1" t="s">
        <v>53</v>
      </c>
      <c r="X91" s="1" t="s">
        <v>54</v>
      </c>
    </row>
    <row r="92" spans="1:24" x14ac:dyDescent="0.25">
      <c r="A92" t="s">
        <v>44</v>
      </c>
      <c r="B92" t="s">
        <v>45</v>
      </c>
      <c r="C92" s="1" t="str">
        <f t="shared" si="4"/>
        <v>IND - Qualiac</v>
      </c>
      <c r="D92" t="s">
        <v>190</v>
      </c>
      <c r="E92" t="s">
        <v>47</v>
      </c>
      <c r="F92" s="1" t="str">
        <f t="shared" si="5"/>
        <v>CNT000000000189  GECAP - GE Capital</v>
      </c>
      <c r="G92" s="10">
        <v>20</v>
      </c>
      <c r="H92" s="1" t="s">
        <v>91</v>
      </c>
      <c r="I92" s="1" t="s">
        <v>92</v>
      </c>
      <c r="J92" s="10">
        <v>504758.86</v>
      </c>
      <c r="K92" s="10">
        <v>504758.86</v>
      </c>
      <c r="L92" s="10" t="s">
        <v>50</v>
      </c>
      <c r="M92" s="10" t="s">
        <v>50</v>
      </c>
      <c r="N92" s="10">
        <v>8132.97</v>
      </c>
      <c r="O92" s="10">
        <v>4252.59</v>
      </c>
      <c r="P92" s="10">
        <v>12385.56</v>
      </c>
      <c r="Q92" s="10">
        <v>8132.97</v>
      </c>
      <c r="R92" s="10">
        <v>4252.59</v>
      </c>
      <c r="S92" s="10">
        <v>12385.56</v>
      </c>
      <c r="T92" s="1" t="s">
        <v>48</v>
      </c>
      <c r="U92" s="1" t="s">
        <v>51</v>
      </c>
      <c r="V92" s="1" t="s">
        <v>52</v>
      </c>
      <c r="W92" s="1" t="s">
        <v>53</v>
      </c>
      <c r="X92" s="1" t="s">
        <v>54</v>
      </c>
    </row>
    <row r="93" spans="1:24" x14ac:dyDescent="0.25">
      <c r="A93" t="s">
        <v>44</v>
      </c>
      <c r="B93" t="s">
        <v>45</v>
      </c>
      <c r="C93" s="1" t="str">
        <f t="shared" si="4"/>
        <v>IND - Qualiac</v>
      </c>
      <c r="D93" t="s">
        <v>190</v>
      </c>
      <c r="E93" t="s">
        <v>47</v>
      </c>
      <c r="F93" s="1" t="str">
        <f t="shared" si="5"/>
        <v>CNT000000000189  GECAP - GE Capital</v>
      </c>
      <c r="G93" s="10">
        <v>21</v>
      </c>
      <c r="H93" s="1" t="s">
        <v>93</v>
      </c>
      <c r="I93" s="1" t="s">
        <v>94</v>
      </c>
      <c r="J93" s="10">
        <v>496625.89</v>
      </c>
      <c r="K93" s="10">
        <v>496625.89</v>
      </c>
      <c r="L93" s="10" t="s">
        <v>50</v>
      </c>
      <c r="M93" s="10" t="s">
        <v>50</v>
      </c>
      <c r="N93" s="10">
        <v>8201.49</v>
      </c>
      <c r="O93" s="10">
        <v>4184.07</v>
      </c>
      <c r="P93" s="10">
        <v>12385.56</v>
      </c>
      <c r="Q93" s="10">
        <v>8201.49</v>
      </c>
      <c r="R93" s="10">
        <v>4184.07</v>
      </c>
      <c r="S93" s="10">
        <v>12385.56</v>
      </c>
      <c r="T93" s="1" t="s">
        <v>48</v>
      </c>
      <c r="U93" s="1" t="s">
        <v>51</v>
      </c>
      <c r="V93" s="1" t="s">
        <v>52</v>
      </c>
      <c r="W93" s="1" t="s">
        <v>53</v>
      </c>
      <c r="X93" s="1" t="s">
        <v>54</v>
      </c>
    </row>
    <row r="94" spans="1:24" x14ac:dyDescent="0.25">
      <c r="A94" t="s">
        <v>44</v>
      </c>
      <c r="B94" t="s">
        <v>45</v>
      </c>
      <c r="C94" s="1" t="str">
        <f t="shared" si="4"/>
        <v>IND - Qualiac</v>
      </c>
      <c r="D94" t="s">
        <v>190</v>
      </c>
      <c r="E94" t="s">
        <v>47</v>
      </c>
      <c r="F94" s="1" t="str">
        <f t="shared" si="5"/>
        <v>CNT000000000189  GECAP - GE Capital</v>
      </c>
      <c r="G94" s="10">
        <v>22</v>
      </c>
      <c r="H94" s="1" t="s">
        <v>95</v>
      </c>
      <c r="I94" s="1" t="s">
        <v>96</v>
      </c>
      <c r="J94" s="10">
        <v>488424.4</v>
      </c>
      <c r="K94" s="10">
        <v>488424.4</v>
      </c>
      <c r="L94" s="10" t="s">
        <v>50</v>
      </c>
      <c r="M94" s="10" t="s">
        <v>50</v>
      </c>
      <c r="N94" s="10">
        <v>8270.59</v>
      </c>
      <c r="O94" s="10">
        <v>4114.9799999999996</v>
      </c>
      <c r="P94" s="10">
        <v>12385.56</v>
      </c>
      <c r="Q94" s="10">
        <v>8270.59</v>
      </c>
      <c r="R94" s="10">
        <v>4114.9799999999996</v>
      </c>
      <c r="S94" s="10">
        <v>12385.56</v>
      </c>
      <c r="T94" s="1" t="s">
        <v>48</v>
      </c>
      <c r="U94" s="1" t="s">
        <v>51</v>
      </c>
      <c r="V94" s="1" t="s">
        <v>52</v>
      </c>
      <c r="W94" s="1" t="s">
        <v>53</v>
      </c>
      <c r="X94" s="1" t="s">
        <v>54</v>
      </c>
    </row>
    <row r="95" spans="1:24" x14ac:dyDescent="0.25">
      <c r="A95" t="s">
        <v>44</v>
      </c>
      <c r="B95" t="s">
        <v>45</v>
      </c>
      <c r="C95" s="1" t="str">
        <f t="shared" si="4"/>
        <v>IND - Qualiac</v>
      </c>
      <c r="D95" t="s">
        <v>190</v>
      </c>
      <c r="E95" t="s">
        <v>47</v>
      </c>
      <c r="F95" s="1" t="str">
        <f t="shared" si="5"/>
        <v>CNT000000000189  GECAP - GE Capital</v>
      </c>
      <c r="G95" s="10">
        <v>23</v>
      </c>
      <c r="H95" s="1" t="s">
        <v>97</v>
      </c>
      <c r="I95" s="1" t="s">
        <v>98</v>
      </c>
      <c r="J95" s="10">
        <v>480153.81</v>
      </c>
      <c r="K95" s="10">
        <v>480153.81</v>
      </c>
      <c r="L95" s="10" t="s">
        <v>50</v>
      </c>
      <c r="M95" s="10" t="s">
        <v>50</v>
      </c>
      <c r="N95" s="10">
        <v>8340.27</v>
      </c>
      <c r="O95" s="10">
        <v>4045.3</v>
      </c>
      <c r="P95" s="10">
        <v>12385.56</v>
      </c>
      <c r="Q95" s="10">
        <v>8340.27</v>
      </c>
      <c r="R95" s="10">
        <v>4045.3</v>
      </c>
      <c r="S95" s="10">
        <v>12385.56</v>
      </c>
      <c r="T95" s="1" t="s">
        <v>48</v>
      </c>
      <c r="U95" s="1" t="s">
        <v>51</v>
      </c>
      <c r="V95" s="1" t="s">
        <v>52</v>
      </c>
      <c r="W95" s="1" t="s">
        <v>53</v>
      </c>
      <c r="X95" s="1" t="s">
        <v>54</v>
      </c>
    </row>
    <row r="96" spans="1:24" x14ac:dyDescent="0.25">
      <c r="A96" t="s">
        <v>44</v>
      </c>
      <c r="B96" t="s">
        <v>45</v>
      </c>
      <c r="C96" s="1" t="str">
        <f t="shared" si="4"/>
        <v>IND - Qualiac</v>
      </c>
      <c r="D96" t="s">
        <v>190</v>
      </c>
      <c r="E96" t="s">
        <v>47</v>
      </c>
      <c r="F96" s="1" t="str">
        <f t="shared" si="5"/>
        <v>CNT000000000189  GECAP - GE Capital</v>
      </c>
      <c r="G96" s="10">
        <v>24</v>
      </c>
      <c r="H96" s="1" t="s">
        <v>99</v>
      </c>
      <c r="I96" s="1" t="s">
        <v>100</v>
      </c>
      <c r="J96" s="10">
        <v>471813.54</v>
      </c>
      <c r="K96" s="10">
        <v>471813.54</v>
      </c>
      <c r="L96" s="10" t="s">
        <v>50</v>
      </c>
      <c r="M96" s="10" t="s">
        <v>50</v>
      </c>
      <c r="N96" s="10">
        <v>8410.5400000000009</v>
      </c>
      <c r="O96" s="10">
        <v>3975.03</v>
      </c>
      <c r="P96" s="10">
        <v>12385.56</v>
      </c>
      <c r="Q96" s="10">
        <v>8410.5400000000009</v>
      </c>
      <c r="R96" s="10">
        <v>3975.03</v>
      </c>
      <c r="S96" s="10">
        <v>12385.56</v>
      </c>
      <c r="T96" s="1" t="s">
        <v>48</v>
      </c>
      <c r="U96" s="1" t="s">
        <v>51</v>
      </c>
      <c r="V96" s="1" t="s">
        <v>52</v>
      </c>
      <c r="W96" s="1" t="s">
        <v>53</v>
      </c>
      <c r="X96" s="1" t="s">
        <v>54</v>
      </c>
    </row>
    <row r="97" spans="1:24" x14ac:dyDescent="0.25">
      <c r="A97" t="s">
        <v>44</v>
      </c>
      <c r="B97" t="s">
        <v>45</v>
      </c>
      <c r="C97" s="1" t="str">
        <f t="shared" si="4"/>
        <v>IND - Qualiac</v>
      </c>
      <c r="D97" t="s">
        <v>190</v>
      </c>
      <c r="E97" t="s">
        <v>47</v>
      </c>
      <c r="F97" s="1" t="str">
        <f t="shared" si="5"/>
        <v>CNT000000000189  GECAP - GE Capital</v>
      </c>
      <c r="G97" s="10">
        <v>25</v>
      </c>
      <c r="H97" s="1" t="s">
        <v>101</v>
      </c>
      <c r="I97" s="1" t="s">
        <v>102</v>
      </c>
      <c r="J97" s="10">
        <v>463403</v>
      </c>
      <c r="K97" s="10">
        <v>463403</v>
      </c>
      <c r="L97" s="10" t="s">
        <v>50</v>
      </c>
      <c r="M97" s="10" t="s">
        <v>50</v>
      </c>
      <c r="N97" s="10">
        <v>8481.39</v>
      </c>
      <c r="O97" s="10">
        <v>3904.17</v>
      </c>
      <c r="P97" s="10">
        <v>12385.56</v>
      </c>
      <c r="Q97" s="10">
        <v>8481.39</v>
      </c>
      <c r="R97" s="10">
        <v>3904.17</v>
      </c>
      <c r="S97" s="10">
        <v>12385.56</v>
      </c>
      <c r="T97" s="1" t="s">
        <v>48</v>
      </c>
      <c r="U97" s="1" t="s">
        <v>51</v>
      </c>
      <c r="V97" s="1" t="s">
        <v>52</v>
      </c>
      <c r="W97" s="1" t="s">
        <v>53</v>
      </c>
      <c r="X97" s="1" t="s">
        <v>54</v>
      </c>
    </row>
    <row r="98" spans="1:24" x14ac:dyDescent="0.25">
      <c r="A98" t="s">
        <v>44</v>
      </c>
      <c r="B98" t="s">
        <v>45</v>
      </c>
      <c r="C98" s="1" t="str">
        <f t="shared" si="4"/>
        <v>IND - Qualiac</v>
      </c>
      <c r="D98" t="s">
        <v>190</v>
      </c>
      <c r="E98" t="s">
        <v>47</v>
      </c>
      <c r="F98" s="1" t="str">
        <f t="shared" si="5"/>
        <v>CNT000000000189  GECAP - GE Capital</v>
      </c>
      <c r="G98" s="10">
        <v>26</v>
      </c>
      <c r="H98" s="1" t="s">
        <v>103</v>
      </c>
      <c r="I98" s="1" t="s">
        <v>104</v>
      </c>
      <c r="J98" s="10">
        <v>454921.61</v>
      </c>
      <c r="K98" s="10">
        <v>454921.61</v>
      </c>
      <c r="L98" s="10" t="s">
        <v>50</v>
      </c>
      <c r="M98" s="10" t="s">
        <v>50</v>
      </c>
      <c r="N98" s="10">
        <v>8552.85</v>
      </c>
      <c r="O98" s="10">
        <v>3832.71</v>
      </c>
      <c r="P98" s="10">
        <v>12385.56</v>
      </c>
      <c r="Q98" s="10">
        <v>8552.85</v>
      </c>
      <c r="R98" s="10">
        <v>3832.71</v>
      </c>
      <c r="S98" s="10">
        <v>12385.56</v>
      </c>
      <c r="T98" s="1" t="s">
        <v>48</v>
      </c>
      <c r="U98" s="1" t="s">
        <v>51</v>
      </c>
      <c r="V98" s="1" t="s">
        <v>52</v>
      </c>
      <c r="W98" s="1" t="s">
        <v>53</v>
      </c>
      <c r="X98" s="1" t="s">
        <v>54</v>
      </c>
    </row>
    <row r="99" spans="1:24" x14ac:dyDescent="0.25">
      <c r="A99" t="s">
        <v>44</v>
      </c>
      <c r="B99" t="s">
        <v>45</v>
      </c>
      <c r="C99" s="1" t="str">
        <f t="shared" si="4"/>
        <v>IND - Qualiac</v>
      </c>
      <c r="D99" t="s">
        <v>190</v>
      </c>
      <c r="E99" t="s">
        <v>47</v>
      </c>
      <c r="F99" s="1" t="str">
        <f t="shared" si="5"/>
        <v>CNT000000000189  GECAP - GE Capital</v>
      </c>
      <c r="G99" s="10">
        <v>27</v>
      </c>
      <c r="H99" s="1" t="s">
        <v>105</v>
      </c>
      <c r="I99" s="1" t="s">
        <v>106</v>
      </c>
      <c r="J99" s="10">
        <v>446368.76</v>
      </c>
      <c r="K99" s="10">
        <v>446368.76</v>
      </c>
      <c r="L99" s="10" t="s">
        <v>50</v>
      </c>
      <c r="M99" s="10" t="s">
        <v>50</v>
      </c>
      <c r="N99" s="10">
        <v>8624.91</v>
      </c>
      <c r="O99" s="10">
        <v>3760.66</v>
      </c>
      <c r="P99" s="10">
        <v>12385.56</v>
      </c>
      <c r="Q99" s="10">
        <v>8624.91</v>
      </c>
      <c r="R99" s="10">
        <v>3760.66</v>
      </c>
      <c r="S99" s="10">
        <v>12385.56</v>
      </c>
      <c r="T99" s="1" t="s">
        <v>48</v>
      </c>
      <c r="U99" s="1" t="s">
        <v>51</v>
      </c>
      <c r="V99" s="1" t="s">
        <v>52</v>
      </c>
      <c r="W99" s="1" t="s">
        <v>53</v>
      </c>
      <c r="X99" s="1" t="s">
        <v>54</v>
      </c>
    </row>
    <row r="100" spans="1:24" x14ac:dyDescent="0.25">
      <c r="A100" t="s">
        <v>44</v>
      </c>
      <c r="B100" t="s">
        <v>45</v>
      </c>
      <c r="C100" s="1" t="str">
        <f t="shared" ref="C100:C131" si="6">CONCATENATE(A100," - ",B100)</f>
        <v>IND - Qualiac</v>
      </c>
      <c r="D100" t="s">
        <v>190</v>
      </c>
      <c r="E100" t="s">
        <v>47</v>
      </c>
      <c r="F100" s="1" t="str">
        <f t="shared" ref="F100:F131" si="7">CONCATENATE(D100," - ",E100)</f>
        <v>CNT000000000189  GECAP - GE Capital</v>
      </c>
      <c r="G100" s="10">
        <v>28</v>
      </c>
      <c r="H100" s="1" t="s">
        <v>107</v>
      </c>
      <c r="I100" s="1" t="s">
        <v>108</v>
      </c>
      <c r="J100" s="10">
        <v>437743.85</v>
      </c>
      <c r="K100" s="10">
        <v>437743.85</v>
      </c>
      <c r="L100" s="10" t="s">
        <v>50</v>
      </c>
      <c r="M100" s="10" t="s">
        <v>50</v>
      </c>
      <c r="N100" s="10">
        <v>8697.57</v>
      </c>
      <c r="O100" s="10">
        <v>3687.99</v>
      </c>
      <c r="P100" s="10">
        <v>12385.56</v>
      </c>
      <c r="Q100" s="10">
        <v>8697.57</v>
      </c>
      <c r="R100" s="10">
        <v>3687.99</v>
      </c>
      <c r="S100" s="10">
        <v>12385.56</v>
      </c>
      <c r="T100" s="1" t="s">
        <v>48</v>
      </c>
      <c r="U100" s="1" t="s">
        <v>51</v>
      </c>
      <c r="V100" s="1" t="s">
        <v>52</v>
      </c>
      <c r="W100" s="1" t="s">
        <v>53</v>
      </c>
      <c r="X100" s="1" t="s">
        <v>54</v>
      </c>
    </row>
    <row r="101" spans="1:24" x14ac:dyDescent="0.25">
      <c r="A101" t="s">
        <v>44</v>
      </c>
      <c r="B101" t="s">
        <v>45</v>
      </c>
      <c r="C101" s="1" t="str">
        <f t="shared" si="6"/>
        <v>IND - Qualiac</v>
      </c>
      <c r="D101" t="s">
        <v>190</v>
      </c>
      <c r="E101" t="s">
        <v>47</v>
      </c>
      <c r="F101" s="1" t="str">
        <f t="shared" si="7"/>
        <v>CNT000000000189  GECAP - GE Capital</v>
      </c>
      <c r="G101" s="10">
        <v>29</v>
      </c>
      <c r="H101" s="1" t="s">
        <v>109</v>
      </c>
      <c r="I101" s="1" t="s">
        <v>110</v>
      </c>
      <c r="J101" s="10">
        <v>429046.28</v>
      </c>
      <c r="K101" s="10">
        <v>429046.28</v>
      </c>
      <c r="L101" s="10" t="s">
        <v>50</v>
      </c>
      <c r="M101" s="10" t="s">
        <v>50</v>
      </c>
      <c r="N101" s="10">
        <v>8770.85</v>
      </c>
      <c r="O101" s="10">
        <v>3614.71</v>
      </c>
      <c r="P101" s="10">
        <v>12385.56</v>
      </c>
      <c r="Q101" s="10">
        <v>8770.85</v>
      </c>
      <c r="R101" s="10">
        <v>3614.71</v>
      </c>
      <c r="S101" s="10">
        <v>12385.56</v>
      </c>
      <c r="T101" s="1" t="s">
        <v>48</v>
      </c>
      <c r="U101" s="1" t="s">
        <v>51</v>
      </c>
      <c r="V101" s="1" t="s">
        <v>52</v>
      </c>
      <c r="W101" s="1" t="s">
        <v>53</v>
      </c>
      <c r="X101" s="1" t="s">
        <v>54</v>
      </c>
    </row>
    <row r="102" spans="1:24" x14ac:dyDescent="0.25">
      <c r="A102" t="s">
        <v>44</v>
      </c>
      <c r="B102" t="s">
        <v>45</v>
      </c>
      <c r="C102" s="1" t="str">
        <f t="shared" si="6"/>
        <v>IND - Qualiac</v>
      </c>
      <c r="D102" t="s">
        <v>190</v>
      </c>
      <c r="E102" t="s">
        <v>47</v>
      </c>
      <c r="F102" s="1" t="str">
        <f t="shared" si="7"/>
        <v>CNT000000000189  GECAP - GE Capital</v>
      </c>
      <c r="G102" s="10">
        <v>30</v>
      </c>
      <c r="H102" s="1" t="s">
        <v>111</v>
      </c>
      <c r="I102" s="1" t="s">
        <v>112</v>
      </c>
      <c r="J102" s="10">
        <v>420275.43</v>
      </c>
      <c r="K102" s="10">
        <v>420275.43</v>
      </c>
      <c r="L102" s="10" t="s">
        <v>50</v>
      </c>
      <c r="M102" s="10" t="s">
        <v>50</v>
      </c>
      <c r="N102" s="10">
        <v>8844.74</v>
      </c>
      <c r="O102" s="10">
        <v>3540.82</v>
      </c>
      <c r="P102" s="10">
        <v>12385.56</v>
      </c>
      <c r="Q102" s="10">
        <v>8844.74</v>
      </c>
      <c r="R102" s="10">
        <v>3540.82</v>
      </c>
      <c r="S102" s="10">
        <v>12385.56</v>
      </c>
      <c r="T102" s="1" t="s">
        <v>48</v>
      </c>
      <c r="U102" s="1" t="s">
        <v>51</v>
      </c>
      <c r="V102" s="1" t="s">
        <v>52</v>
      </c>
      <c r="W102" s="1" t="s">
        <v>53</v>
      </c>
      <c r="X102" s="1" t="s">
        <v>54</v>
      </c>
    </row>
    <row r="103" spans="1:24" x14ac:dyDescent="0.25">
      <c r="A103" t="s">
        <v>44</v>
      </c>
      <c r="B103" t="s">
        <v>45</v>
      </c>
      <c r="C103" s="1" t="str">
        <f t="shared" si="6"/>
        <v>IND - Qualiac</v>
      </c>
      <c r="D103" t="s">
        <v>190</v>
      </c>
      <c r="E103" t="s">
        <v>47</v>
      </c>
      <c r="F103" s="1" t="str">
        <f t="shared" si="7"/>
        <v>CNT000000000189  GECAP - GE Capital</v>
      </c>
      <c r="G103" s="10">
        <v>31</v>
      </c>
      <c r="H103" s="1" t="s">
        <v>113</v>
      </c>
      <c r="I103" s="1" t="s">
        <v>114</v>
      </c>
      <c r="J103" s="10">
        <v>411430.68</v>
      </c>
      <c r="K103" s="10">
        <v>411430.68</v>
      </c>
      <c r="L103" s="10" t="s">
        <v>50</v>
      </c>
      <c r="M103" s="10" t="s">
        <v>50</v>
      </c>
      <c r="N103" s="10">
        <v>8919.26</v>
      </c>
      <c r="O103" s="10">
        <v>3466.3</v>
      </c>
      <c r="P103" s="10">
        <v>12385.56</v>
      </c>
      <c r="Q103" s="10">
        <v>8919.26</v>
      </c>
      <c r="R103" s="10">
        <v>3466.3</v>
      </c>
      <c r="S103" s="10">
        <v>12385.56</v>
      </c>
      <c r="T103" s="1" t="s">
        <v>48</v>
      </c>
      <c r="U103" s="1" t="s">
        <v>51</v>
      </c>
      <c r="V103" s="1" t="s">
        <v>52</v>
      </c>
      <c r="W103" s="1" t="s">
        <v>53</v>
      </c>
      <c r="X103" s="1" t="s">
        <v>54</v>
      </c>
    </row>
    <row r="104" spans="1:24" x14ac:dyDescent="0.25">
      <c r="A104" t="s">
        <v>44</v>
      </c>
      <c r="B104" t="s">
        <v>45</v>
      </c>
      <c r="C104" s="1" t="str">
        <f t="shared" si="6"/>
        <v>IND - Qualiac</v>
      </c>
      <c r="D104" t="s">
        <v>190</v>
      </c>
      <c r="E104" t="s">
        <v>47</v>
      </c>
      <c r="F104" s="1" t="str">
        <f t="shared" si="7"/>
        <v>CNT000000000189  GECAP - GE Capital</v>
      </c>
      <c r="G104" s="10">
        <v>32</v>
      </c>
      <c r="H104" s="1" t="s">
        <v>115</v>
      </c>
      <c r="I104" s="1" t="s">
        <v>116</v>
      </c>
      <c r="J104" s="10">
        <v>402511.42</v>
      </c>
      <c r="K104" s="10">
        <v>402511.42</v>
      </c>
      <c r="L104" s="10" t="s">
        <v>50</v>
      </c>
      <c r="M104" s="10" t="s">
        <v>50</v>
      </c>
      <c r="N104" s="10">
        <v>8994.41</v>
      </c>
      <c r="O104" s="10">
        <v>3391.16</v>
      </c>
      <c r="P104" s="10">
        <v>12385.56</v>
      </c>
      <c r="Q104" s="10">
        <v>8994.41</v>
      </c>
      <c r="R104" s="10">
        <v>3391.16</v>
      </c>
      <c r="S104" s="10">
        <v>12385.56</v>
      </c>
      <c r="T104" s="1" t="s">
        <v>48</v>
      </c>
      <c r="U104" s="1" t="s">
        <v>51</v>
      </c>
      <c r="V104" s="1" t="s">
        <v>52</v>
      </c>
      <c r="W104" s="1" t="s">
        <v>53</v>
      </c>
      <c r="X104" s="1" t="s">
        <v>54</v>
      </c>
    </row>
    <row r="105" spans="1:24" x14ac:dyDescent="0.25">
      <c r="A105" t="s">
        <v>44</v>
      </c>
      <c r="B105" t="s">
        <v>45</v>
      </c>
      <c r="C105" s="1" t="str">
        <f t="shared" si="6"/>
        <v>IND - Qualiac</v>
      </c>
      <c r="D105" t="s">
        <v>190</v>
      </c>
      <c r="E105" t="s">
        <v>47</v>
      </c>
      <c r="F105" s="1" t="str">
        <f t="shared" si="7"/>
        <v>CNT000000000189  GECAP - GE Capital</v>
      </c>
      <c r="G105" s="10">
        <v>33</v>
      </c>
      <c r="H105" s="1" t="s">
        <v>117</v>
      </c>
      <c r="I105" s="1" t="s">
        <v>118</v>
      </c>
      <c r="J105" s="10">
        <v>393517.02</v>
      </c>
      <c r="K105" s="10">
        <v>393517.02</v>
      </c>
      <c r="L105" s="10" t="s">
        <v>50</v>
      </c>
      <c r="M105" s="10" t="s">
        <v>50</v>
      </c>
      <c r="N105" s="10">
        <v>9070.18</v>
      </c>
      <c r="O105" s="10">
        <v>3315.38</v>
      </c>
      <c r="P105" s="10">
        <v>12385.56</v>
      </c>
      <c r="Q105" s="10">
        <v>9070.18</v>
      </c>
      <c r="R105" s="10">
        <v>3315.38</v>
      </c>
      <c r="S105" s="10">
        <v>12385.56</v>
      </c>
      <c r="T105" s="1" t="s">
        <v>48</v>
      </c>
      <c r="U105" s="1" t="s">
        <v>51</v>
      </c>
      <c r="V105" s="1" t="s">
        <v>52</v>
      </c>
      <c r="W105" s="1" t="s">
        <v>53</v>
      </c>
      <c r="X105" s="1" t="s">
        <v>54</v>
      </c>
    </row>
    <row r="106" spans="1:24" x14ac:dyDescent="0.25">
      <c r="A106" t="s">
        <v>44</v>
      </c>
      <c r="B106" t="s">
        <v>45</v>
      </c>
      <c r="C106" s="1" t="str">
        <f t="shared" si="6"/>
        <v>IND - Qualiac</v>
      </c>
      <c r="D106" t="s">
        <v>190</v>
      </c>
      <c r="E106" t="s">
        <v>47</v>
      </c>
      <c r="F106" s="1" t="str">
        <f t="shared" si="7"/>
        <v>CNT000000000189  GECAP - GE Capital</v>
      </c>
      <c r="G106" s="10">
        <v>34</v>
      </c>
      <c r="H106" s="1" t="s">
        <v>119</v>
      </c>
      <c r="I106" s="1" t="s">
        <v>120</v>
      </c>
      <c r="J106" s="10">
        <v>384446.83</v>
      </c>
      <c r="K106" s="10">
        <v>384446.83</v>
      </c>
      <c r="L106" s="10" t="s">
        <v>50</v>
      </c>
      <c r="M106" s="10" t="s">
        <v>50</v>
      </c>
      <c r="N106" s="10">
        <v>9146.6</v>
      </c>
      <c r="O106" s="10">
        <v>3238.96</v>
      </c>
      <c r="P106" s="10">
        <v>12385.56</v>
      </c>
      <c r="Q106" s="10">
        <v>9146.6</v>
      </c>
      <c r="R106" s="10">
        <v>3238.96</v>
      </c>
      <c r="S106" s="10">
        <v>12385.56</v>
      </c>
      <c r="T106" s="1" t="s">
        <v>48</v>
      </c>
      <c r="U106" s="1" t="s">
        <v>51</v>
      </c>
      <c r="V106" s="1" t="s">
        <v>52</v>
      </c>
      <c r="W106" s="1" t="s">
        <v>53</v>
      </c>
      <c r="X106" s="1" t="s">
        <v>54</v>
      </c>
    </row>
    <row r="107" spans="1:24" x14ac:dyDescent="0.25">
      <c r="A107" t="s">
        <v>44</v>
      </c>
      <c r="B107" t="s">
        <v>45</v>
      </c>
      <c r="C107" s="1" t="str">
        <f t="shared" si="6"/>
        <v>IND - Qualiac</v>
      </c>
      <c r="D107" t="s">
        <v>190</v>
      </c>
      <c r="E107" t="s">
        <v>47</v>
      </c>
      <c r="F107" s="1" t="str">
        <f t="shared" si="7"/>
        <v>CNT000000000189  GECAP - GE Capital</v>
      </c>
      <c r="G107" s="10">
        <v>35</v>
      </c>
      <c r="H107" s="1" t="s">
        <v>121</v>
      </c>
      <c r="I107" s="1" t="s">
        <v>122</v>
      </c>
      <c r="J107" s="10">
        <v>375300.23</v>
      </c>
      <c r="K107" s="10">
        <v>375300.23</v>
      </c>
      <c r="L107" s="10" t="s">
        <v>50</v>
      </c>
      <c r="M107" s="10" t="s">
        <v>50</v>
      </c>
      <c r="N107" s="10">
        <v>9223.66</v>
      </c>
      <c r="O107" s="10">
        <v>3161.9</v>
      </c>
      <c r="P107" s="10">
        <v>12385.56</v>
      </c>
      <c r="Q107" s="10">
        <v>9223.66</v>
      </c>
      <c r="R107" s="10">
        <v>3161.9</v>
      </c>
      <c r="S107" s="10">
        <v>12385.56</v>
      </c>
      <c r="T107" s="1" t="s">
        <v>48</v>
      </c>
      <c r="U107" s="1" t="s">
        <v>51</v>
      </c>
      <c r="V107" s="1" t="s">
        <v>52</v>
      </c>
      <c r="W107" s="1" t="s">
        <v>53</v>
      </c>
      <c r="X107" s="1" t="s">
        <v>54</v>
      </c>
    </row>
    <row r="108" spans="1:24" x14ac:dyDescent="0.25">
      <c r="A108" t="s">
        <v>44</v>
      </c>
      <c r="B108" t="s">
        <v>45</v>
      </c>
      <c r="C108" s="1" t="str">
        <f t="shared" si="6"/>
        <v>IND - Qualiac</v>
      </c>
      <c r="D108" t="s">
        <v>190</v>
      </c>
      <c r="E108" t="s">
        <v>47</v>
      </c>
      <c r="F108" s="1" t="str">
        <f t="shared" si="7"/>
        <v>CNT000000000189  GECAP - GE Capital</v>
      </c>
      <c r="G108" s="10">
        <v>36</v>
      </c>
      <c r="H108" s="1" t="s">
        <v>123</v>
      </c>
      <c r="I108" s="1" t="s">
        <v>124</v>
      </c>
      <c r="J108" s="10">
        <v>366076.57</v>
      </c>
      <c r="K108" s="10">
        <v>366076.57</v>
      </c>
      <c r="L108" s="10" t="s">
        <v>50</v>
      </c>
      <c r="M108" s="10" t="s">
        <v>50</v>
      </c>
      <c r="N108" s="10">
        <v>9301.3700000000008</v>
      </c>
      <c r="O108" s="10">
        <v>3084.2</v>
      </c>
      <c r="P108" s="10">
        <v>12385.56</v>
      </c>
      <c r="Q108" s="10">
        <v>9301.3700000000008</v>
      </c>
      <c r="R108" s="10">
        <v>3084.2</v>
      </c>
      <c r="S108" s="10">
        <v>12385.56</v>
      </c>
      <c r="T108" s="1" t="s">
        <v>48</v>
      </c>
      <c r="U108" s="1" t="s">
        <v>51</v>
      </c>
      <c r="V108" s="1" t="s">
        <v>52</v>
      </c>
      <c r="W108" s="1" t="s">
        <v>53</v>
      </c>
      <c r="X108" s="1" t="s">
        <v>54</v>
      </c>
    </row>
    <row r="109" spans="1:24" x14ac:dyDescent="0.25">
      <c r="A109" t="s">
        <v>44</v>
      </c>
      <c r="B109" t="s">
        <v>45</v>
      </c>
      <c r="C109" s="1" t="str">
        <f t="shared" si="6"/>
        <v>IND - Qualiac</v>
      </c>
      <c r="D109" t="s">
        <v>190</v>
      </c>
      <c r="E109" t="s">
        <v>47</v>
      </c>
      <c r="F109" s="1" t="str">
        <f t="shared" si="7"/>
        <v>CNT000000000189  GECAP - GE Capital</v>
      </c>
      <c r="G109" s="10">
        <v>37</v>
      </c>
      <c r="H109" s="1" t="s">
        <v>125</v>
      </c>
      <c r="I109" s="1" t="s">
        <v>126</v>
      </c>
      <c r="J109" s="10">
        <v>356775.2</v>
      </c>
      <c r="K109" s="10">
        <v>356775.2</v>
      </c>
      <c r="L109" s="10" t="s">
        <v>50</v>
      </c>
      <c r="M109" s="10" t="s">
        <v>50</v>
      </c>
      <c r="N109" s="10">
        <v>9379.73</v>
      </c>
      <c r="O109" s="10">
        <v>3005.83</v>
      </c>
      <c r="P109" s="10">
        <v>12385.56</v>
      </c>
      <c r="Q109" s="10">
        <v>9379.73</v>
      </c>
      <c r="R109" s="10">
        <v>3005.83</v>
      </c>
      <c r="S109" s="10">
        <v>12385.56</v>
      </c>
      <c r="T109" s="1" t="s">
        <v>48</v>
      </c>
      <c r="U109" s="1" t="s">
        <v>51</v>
      </c>
      <c r="V109" s="1" t="s">
        <v>52</v>
      </c>
      <c r="W109" s="1" t="s">
        <v>53</v>
      </c>
      <c r="X109" s="1" t="s">
        <v>54</v>
      </c>
    </row>
    <row r="110" spans="1:24" x14ac:dyDescent="0.25">
      <c r="A110" t="s">
        <v>44</v>
      </c>
      <c r="B110" t="s">
        <v>45</v>
      </c>
      <c r="C110" s="1" t="str">
        <f t="shared" si="6"/>
        <v>IND - Qualiac</v>
      </c>
      <c r="D110" t="s">
        <v>190</v>
      </c>
      <c r="E110" t="s">
        <v>47</v>
      </c>
      <c r="F110" s="1" t="str">
        <f t="shared" si="7"/>
        <v>CNT000000000189  GECAP - GE Capital</v>
      </c>
      <c r="G110" s="10">
        <v>38</v>
      </c>
      <c r="H110" s="1" t="s">
        <v>127</v>
      </c>
      <c r="I110" s="1" t="s">
        <v>128</v>
      </c>
      <c r="J110" s="10">
        <v>347395.47</v>
      </c>
      <c r="K110" s="10">
        <v>347395.47</v>
      </c>
      <c r="L110" s="10" t="s">
        <v>50</v>
      </c>
      <c r="M110" s="10" t="s">
        <v>50</v>
      </c>
      <c r="N110" s="10">
        <v>9458.76</v>
      </c>
      <c r="O110" s="10">
        <v>2926.81</v>
      </c>
      <c r="P110" s="10">
        <v>12385.56</v>
      </c>
      <c r="Q110" s="10">
        <v>9458.76</v>
      </c>
      <c r="R110" s="10">
        <v>2926.81</v>
      </c>
      <c r="S110" s="10">
        <v>12385.56</v>
      </c>
      <c r="T110" s="1" t="s">
        <v>48</v>
      </c>
      <c r="U110" s="1" t="s">
        <v>51</v>
      </c>
      <c r="V110" s="1" t="s">
        <v>52</v>
      </c>
      <c r="W110" s="1" t="s">
        <v>53</v>
      </c>
      <c r="X110" s="1" t="s">
        <v>54</v>
      </c>
    </row>
    <row r="111" spans="1:24" x14ac:dyDescent="0.25">
      <c r="A111" t="s">
        <v>44</v>
      </c>
      <c r="B111" t="s">
        <v>45</v>
      </c>
      <c r="C111" s="1" t="str">
        <f t="shared" si="6"/>
        <v>IND - Qualiac</v>
      </c>
      <c r="D111" t="s">
        <v>190</v>
      </c>
      <c r="E111" t="s">
        <v>47</v>
      </c>
      <c r="F111" s="1" t="str">
        <f t="shared" si="7"/>
        <v>CNT000000000189  GECAP - GE Capital</v>
      </c>
      <c r="G111" s="10">
        <v>39</v>
      </c>
      <c r="H111" s="1" t="s">
        <v>129</v>
      </c>
      <c r="I111" s="1" t="s">
        <v>130</v>
      </c>
      <c r="J111" s="10">
        <v>337936.71</v>
      </c>
      <c r="K111" s="10">
        <v>337936.71</v>
      </c>
      <c r="L111" s="10" t="s">
        <v>50</v>
      </c>
      <c r="M111" s="10" t="s">
        <v>50</v>
      </c>
      <c r="N111" s="10">
        <v>9538.4500000000007</v>
      </c>
      <c r="O111" s="10">
        <v>2847.12</v>
      </c>
      <c r="P111" s="10">
        <v>12385.56</v>
      </c>
      <c r="Q111" s="10">
        <v>9538.4500000000007</v>
      </c>
      <c r="R111" s="10">
        <v>2847.12</v>
      </c>
      <c r="S111" s="10">
        <v>12385.56</v>
      </c>
      <c r="T111" s="1" t="s">
        <v>48</v>
      </c>
      <c r="U111" s="1" t="s">
        <v>51</v>
      </c>
      <c r="V111" s="1" t="s">
        <v>52</v>
      </c>
      <c r="W111" s="1" t="s">
        <v>53</v>
      </c>
      <c r="X111" s="1" t="s">
        <v>54</v>
      </c>
    </row>
    <row r="112" spans="1:24" x14ac:dyDescent="0.25">
      <c r="A112" t="s">
        <v>44</v>
      </c>
      <c r="B112" t="s">
        <v>45</v>
      </c>
      <c r="C112" s="1" t="str">
        <f t="shared" si="6"/>
        <v>IND - Qualiac</v>
      </c>
      <c r="D112" t="s">
        <v>190</v>
      </c>
      <c r="E112" t="s">
        <v>47</v>
      </c>
      <c r="F112" s="1" t="str">
        <f t="shared" si="7"/>
        <v>CNT000000000189  GECAP - GE Capital</v>
      </c>
      <c r="G112" s="10">
        <v>40</v>
      </c>
      <c r="H112" s="1" t="s">
        <v>131</v>
      </c>
      <c r="I112" s="1" t="s">
        <v>132</v>
      </c>
      <c r="J112" s="10">
        <v>328398.26</v>
      </c>
      <c r="K112" s="10">
        <v>328398.26</v>
      </c>
      <c r="L112" s="10" t="s">
        <v>50</v>
      </c>
      <c r="M112" s="10" t="s">
        <v>50</v>
      </c>
      <c r="N112" s="10">
        <v>9618.81</v>
      </c>
      <c r="O112" s="10">
        <v>2766.76</v>
      </c>
      <c r="P112" s="10">
        <v>12385.56</v>
      </c>
      <c r="Q112" s="10">
        <v>9618.81</v>
      </c>
      <c r="R112" s="10">
        <v>2766.76</v>
      </c>
      <c r="S112" s="10">
        <v>12385.56</v>
      </c>
      <c r="T112" s="1" t="s">
        <v>48</v>
      </c>
      <c r="U112" s="1" t="s">
        <v>51</v>
      </c>
      <c r="V112" s="1" t="s">
        <v>52</v>
      </c>
      <c r="W112" s="1" t="s">
        <v>53</v>
      </c>
      <c r="X112" s="1" t="s">
        <v>54</v>
      </c>
    </row>
    <row r="113" spans="1:24" x14ac:dyDescent="0.25">
      <c r="A113" t="s">
        <v>44</v>
      </c>
      <c r="B113" t="s">
        <v>45</v>
      </c>
      <c r="C113" s="1" t="str">
        <f t="shared" si="6"/>
        <v>IND - Qualiac</v>
      </c>
      <c r="D113" t="s">
        <v>190</v>
      </c>
      <c r="E113" t="s">
        <v>47</v>
      </c>
      <c r="F113" s="1" t="str">
        <f t="shared" si="7"/>
        <v>CNT000000000189  GECAP - GE Capital</v>
      </c>
      <c r="G113" s="10">
        <v>41</v>
      </c>
      <c r="H113" s="1" t="s">
        <v>133</v>
      </c>
      <c r="I113" s="1" t="s">
        <v>134</v>
      </c>
      <c r="J113" s="10">
        <v>318779.45</v>
      </c>
      <c r="K113" s="10">
        <v>318779.45</v>
      </c>
      <c r="L113" s="10" t="s">
        <v>50</v>
      </c>
      <c r="M113" s="10" t="s">
        <v>50</v>
      </c>
      <c r="N113" s="10">
        <v>9699.85</v>
      </c>
      <c r="O113" s="10">
        <v>2685.72</v>
      </c>
      <c r="P113" s="10">
        <v>12385.56</v>
      </c>
      <c r="Q113" s="10">
        <v>9699.85</v>
      </c>
      <c r="R113" s="10">
        <v>2685.72</v>
      </c>
      <c r="S113" s="10">
        <v>12385.56</v>
      </c>
      <c r="T113" s="1" t="s">
        <v>48</v>
      </c>
      <c r="U113" s="1" t="s">
        <v>51</v>
      </c>
      <c r="V113" s="1" t="s">
        <v>52</v>
      </c>
      <c r="W113" s="1" t="s">
        <v>53</v>
      </c>
      <c r="X113" s="1" t="s">
        <v>54</v>
      </c>
    </row>
    <row r="114" spans="1:24" x14ac:dyDescent="0.25">
      <c r="A114" t="s">
        <v>44</v>
      </c>
      <c r="B114" t="s">
        <v>45</v>
      </c>
      <c r="C114" s="1" t="str">
        <f t="shared" si="6"/>
        <v>IND - Qualiac</v>
      </c>
      <c r="D114" t="s">
        <v>190</v>
      </c>
      <c r="E114" t="s">
        <v>47</v>
      </c>
      <c r="F114" s="1" t="str">
        <f t="shared" si="7"/>
        <v>CNT000000000189  GECAP - GE Capital</v>
      </c>
      <c r="G114" s="10">
        <v>42</v>
      </c>
      <c r="H114" s="1" t="s">
        <v>135</v>
      </c>
      <c r="I114" s="1" t="s">
        <v>136</v>
      </c>
      <c r="J114" s="10">
        <v>309079.61</v>
      </c>
      <c r="K114" s="10">
        <v>309079.61</v>
      </c>
      <c r="L114" s="10" t="s">
        <v>50</v>
      </c>
      <c r="M114" s="10" t="s">
        <v>50</v>
      </c>
      <c r="N114" s="10">
        <v>9781.57</v>
      </c>
      <c r="O114" s="10">
        <v>2604</v>
      </c>
      <c r="P114" s="10">
        <v>12385.56</v>
      </c>
      <c r="Q114" s="10">
        <v>9781.57</v>
      </c>
      <c r="R114" s="10">
        <v>2604</v>
      </c>
      <c r="S114" s="10">
        <v>12385.56</v>
      </c>
      <c r="T114" s="1" t="s">
        <v>48</v>
      </c>
      <c r="U114" s="1" t="s">
        <v>51</v>
      </c>
      <c r="V114" s="1" t="s">
        <v>52</v>
      </c>
      <c r="W114" s="1" t="s">
        <v>53</v>
      </c>
      <c r="X114" s="1" t="s">
        <v>54</v>
      </c>
    </row>
    <row r="115" spans="1:24" x14ac:dyDescent="0.25">
      <c r="A115" t="s">
        <v>44</v>
      </c>
      <c r="B115" t="s">
        <v>45</v>
      </c>
      <c r="C115" s="1" t="str">
        <f t="shared" si="6"/>
        <v>IND - Qualiac</v>
      </c>
      <c r="D115" t="s">
        <v>190</v>
      </c>
      <c r="E115" t="s">
        <v>47</v>
      </c>
      <c r="F115" s="1" t="str">
        <f t="shared" si="7"/>
        <v>CNT000000000189  GECAP - GE Capital</v>
      </c>
      <c r="G115" s="10">
        <v>43</v>
      </c>
      <c r="H115" s="1" t="s">
        <v>137</v>
      </c>
      <c r="I115" s="1" t="s">
        <v>138</v>
      </c>
      <c r="J115" s="10">
        <v>299298.03999999998</v>
      </c>
      <c r="K115" s="10">
        <v>299298.03999999998</v>
      </c>
      <c r="L115" s="10" t="s">
        <v>50</v>
      </c>
      <c r="M115" s="10" t="s">
        <v>50</v>
      </c>
      <c r="N115" s="10">
        <v>9863.98</v>
      </c>
      <c r="O115" s="10">
        <v>2521.59</v>
      </c>
      <c r="P115" s="10">
        <v>12385.56</v>
      </c>
      <c r="Q115" s="10">
        <v>9863.98</v>
      </c>
      <c r="R115" s="10">
        <v>2521.59</v>
      </c>
      <c r="S115" s="10">
        <v>12385.56</v>
      </c>
      <c r="T115" s="1" t="s">
        <v>48</v>
      </c>
      <c r="U115" s="1" t="s">
        <v>51</v>
      </c>
      <c r="V115" s="1" t="s">
        <v>52</v>
      </c>
      <c r="W115" s="1" t="s">
        <v>53</v>
      </c>
      <c r="X115" s="1" t="s">
        <v>54</v>
      </c>
    </row>
    <row r="116" spans="1:24" x14ac:dyDescent="0.25">
      <c r="A116" t="s">
        <v>44</v>
      </c>
      <c r="B116" t="s">
        <v>45</v>
      </c>
      <c r="C116" s="1" t="str">
        <f t="shared" si="6"/>
        <v>IND - Qualiac</v>
      </c>
      <c r="D116" t="s">
        <v>190</v>
      </c>
      <c r="E116" t="s">
        <v>47</v>
      </c>
      <c r="F116" s="1" t="str">
        <f t="shared" si="7"/>
        <v>CNT000000000189  GECAP - GE Capital</v>
      </c>
      <c r="G116" s="10">
        <v>44</v>
      </c>
      <c r="H116" s="1" t="s">
        <v>139</v>
      </c>
      <c r="I116" s="1" t="s">
        <v>140</v>
      </c>
      <c r="J116" s="10">
        <v>289434.06</v>
      </c>
      <c r="K116" s="10">
        <v>289434.06</v>
      </c>
      <c r="L116" s="10" t="s">
        <v>50</v>
      </c>
      <c r="M116" s="10" t="s">
        <v>50</v>
      </c>
      <c r="N116" s="10">
        <v>9947.08</v>
      </c>
      <c r="O116" s="10">
        <v>2438.48</v>
      </c>
      <c r="P116" s="10">
        <v>12385.56</v>
      </c>
      <c r="Q116" s="10">
        <v>9947.08</v>
      </c>
      <c r="R116" s="10">
        <v>2438.48</v>
      </c>
      <c r="S116" s="10">
        <v>12385.56</v>
      </c>
      <c r="T116" s="1" t="s">
        <v>48</v>
      </c>
      <c r="U116" s="1" t="s">
        <v>51</v>
      </c>
      <c r="V116" s="1" t="s">
        <v>52</v>
      </c>
      <c r="W116" s="1" t="s">
        <v>53</v>
      </c>
      <c r="X116" s="1" t="s">
        <v>54</v>
      </c>
    </row>
    <row r="117" spans="1:24" x14ac:dyDescent="0.25">
      <c r="A117" t="s">
        <v>44</v>
      </c>
      <c r="B117" t="s">
        <v>45</v>
      </c>
      <c r="C117" s="1" t="str">
        <f t="shared" si="6"/>
        <v>IND - Qualiac</v>
      </c>
      <c r="D117" t="s">
        <v>190</v>
      </c>
      <c r="E117" t="s">
        <v>47</v>
      </c>
      <c r="F117" s="1" t="str">
        <f t="shared" si="7"/>
        <v>CNT000000000189  GECAP - GE Capital</v>
      </c>
      <c r="G117" s="10">
        <v>45</v>
      </c>
      <c r="H117" s="1" t="s">
        <v>141</v>
      </c>
      <c r="I117" s="1" t="s">
        <v>142</v>
      </c>
      <c r="J117" s="10">
        <v>279486.98</v>
      </c>
      <c r="K117" s="10">
        <v>279486.98</v>
      </c>
      <c r="L117" s="10" t="s">
        <v>50</v>
      </c>
      <c r="M117" s="10" t="s">
        <v>50</v>
      </c>
      <c r="N117" s="10">
        <v>10030.89</v>
      </c>
      <c r="O117" s="10">
        <v>2354.6799999999998</v>
      </c>
      <c r="P117" s="10">
        <v>12385.56</v>
      </c>
      <c r="Q117" s="10">
        <v>10030.89</v>
      </c>
      <c r="R117" s="10">
        <v>2354.6799999999998</v>
      </c>
      <c r="S117" s="10">
        <v>12385.56</v>
      </c>
      <c r="T117" s="1" t="s">
        <v>48</v>
      </c>
      <c r="U117" s="1" t="s">
        <v>51</v>
      </c>
      <c r="V117" s="1" t="s">
        <v>52</v>
      </c>
      <c r="W117" s="1" t="s">
        <v>53</v>
      </c>
      <c r="X117" s="1" t="s">
        <v>54</v>
      </c>
    </row>
    <row r="118" spans="1:24" x14ac:dyDescent="0.25">
      <c r="A118" t="s">
        <v>44</v>
      </c>
      <c r="B118" t="s">
        <v>45</v>
      </c>
      <c r="C118" s="1" t="str">
        <f t="shared" si="6"/>
        <v>IND - Qualiac</v>
      </c>
      <c r="D118" t="s">
        <v>190</v>
      </c>
      <c r="E118" t="s">
        <v>47</v>
      </c>
      <c r="F118" s="1" t="str">
        <f t="shared" si="7"/>
        <v>CNT000000000189  GECAP - GE Capital</v>
      </c>
      <c r="G118" s="10">
        <v>46</v>
      </c>
      <c r="H118" s="1" t="s">
        <v>143</v>
      </c>
      <c r="I118" s="1" t="s">
        <v>144</v>
      </c>
      <c r="J118" s="10">
        <v>269456.09000000003</v>
      </c>
      <c r="K118" s="10">
        <v>269456.09000000003</v>
      </c>
      <c r="L118" s="10" t="s">
        <v>50</v>
      </c>
      <c r="M118" s="10" t="s">
        <v>50</v>
      </c>
      <c r="N118" s="10">
        <v>10115.4</v>
      </c>
      <c r="O118" s="10">
        <v>2270.17</v>
      </c>
      <c r="P118" s="10">
        <v>12385.56</v>
      </c>
      <c r="Q118" s="10">
        <v>10115.4</v>
      </c>
      <c r="R118" s="10">
        <v>2270.17</v>
      </c>
      <c r="S118" s="10">
        <v>12385.56</v>
      </c>
      <c r="T118" s="1" t="s">
        <v>48</v>
      </c>
      <c r="U118" s="1" t="s">
        <v>51</v>
      </c>
      <c r="V118" s="1" t="s">
        <v>52</v>
      </c>
      <c r="W118" s="1" t="s">
        <v>53</v>
      </c>
      <c r="X118" s="1" t="s">
        <v>54</v>
      </c>
    </row>
    <row r="119" spans="1:24" x14ac:dyDescent="0.25">
      <c r="A119" t="s">
        <v>44</v>
      </c>
      <c r="B119" t="s">
        <v>45</v>
      </c>
      <c r="C119" s="1" t="str">
        <f t="shared" si="6"/>
        <v>IND - Qualiac</v>
      </c>
      <c r="D119" t="s">
        <v>190</v>
      </c>
      <c r="E119" t="s">
        <v>47</v>
      </c>
      <c r="F119" s="1" t="str">
        <f t="shared" si="7"/>
        <v>CNT000000000189  GECAP - GE Capital</v>
      </c>
      <c r="G119" s="10">
        <v>47</v>
      </c>
      <c r="H119" s="1" t="s">
        <v>145</v>
      </c>
      <c r="I119" s="1" t="s">
        <v>146</v>
      </c>
      <c r="J119" s="10">
        <v>259340.69</v>
      </c>
      <c r="K119" s="10">
        <v>259340.69</v>
      </c>
      <c r="L119" s="10" t="s">
        <v>50</v>
      </c>
      <c r="M119" s="10" t="s">
        <v>50</v>
      </c>
      <c r="N119" s="10">
        <v>10200.620000000001</v>
      </c>
      <c r="O119" s="10">
        <v>2184.9499999999998</v>
      </c>
      <c r="P119" s="10">
        <v>12385.56</v>
      </c>
      <c r="Q119" s="10">
        <v>10200.620000000001</v>
      </c>
      <c r="R119" s="10">
        <v>2184.9499999999998</v>
      </c>
      <c r="S119" s="10">
        <v>12385.56</v>
      </c>
      <c r="T119" s="1" t="s">
        <v>48</v>
      </c>
      <c r="U119" s="1" t="s">
        <v>51</v>
      </c>
      <c r="V119" s="1" t="s">
        <v>52</v>
      </c>
      <c r="W119" s="1" t="s">
        <v>53</v>
      </c>
      <c r="X119" s="1" t="s">
        <v>54</v>
      </c>
    </row>
    <row r="120" spans="1:24" x14ac:dyDescent="0.25">
      <c r="A120" t="s">
        <v>44</v>
      </c>
      <c r="B120" t="s">
        <v>45</v>
      </c>
      <c r="C120" s="1" t="str">
        <f t="shared" si="6"/>
        <v>IND - Qualiac</v>
      </c>
      <c r="D120" t="s">
        <v>190</v>
      </c>
      <c r="E120" t="s">
        <v>47</v>
      </c>
      <c r="F120" s="1" t="str">
        <f t="shared" si="7"/>
        <v>CNT000000000189  GECAP - GE Capital</v>
      </c>
      <c r="G120" s="10">
        <v>48</v>
      </c>
      <c r="H120" s="1" t="s">
        <v>147</v>
      </c>
      <c r="I120" s="1" t="s">
        <v>148</v>
      </c>
      <c r="J120" s="10">
        <v>249140.07</v>
      </c>
      <c r="K120" s="10">
        <v>249140.07</v>
      </c>
      <c r="L120" s="10" t="s">
        <v>50</v>
      </c>
      <c r="M120" s="10" t="s">
        <v>50</v>
      </c>
      <c r="N120" s="10">
        <v>10286.56</v>
      </c>
      <c r="O120" s="10">
        <v>2099.0100000000002</v>
      </c>
      <c r="P120" s="10">
        <v>12385.56</v>
      </c>
      <c r="Q120" s="10">
        <v>10286.56</v>
      </c>
      <c r="R120" s="10">
        <v>2099.0100000000002</v>
      </c>
      <c r="S120" s="10">
        <v>12385.56</v>
      </c>
      <c r="T120" s="1" t="s">
        <v>48</v>
      </c>
      <c r="U120" s="1" t="s">
        <v>51</v>
      </c>
      <c r="V120" s="1" t="s">
        <v>52</v>
      </c>
      <c r="W120" s="1" t="s">
        <v>53</v>
      </c>
      <c r="X120" s="1" t="s">
        <v>54</v>
      </c>
    </row>
    <row r="121" spans="1:24" x14ac:dyDescent="0.25">
      <c r="A121" t="s">
        <v>44</v>
      </c>
      <c r="B121" t="s">
        <v>45</v>
      </c>
      <c r="C121" s="1" t="str">
        <f t="shared" si="6"/>
        <v>IND - Qualiac</v>
      </c>
      <c r="D121" t="s">
        <v>190</v>
      </c>
      <c r="E121" t="s">
        <v>47</v>
      </c>
      <c r="F121" s="1" t="str">
        <f t="shared" si="7"/>
        <v>CNT000000000189  GECAP - GE Capital</v>
      </c>
      <c r="G121" s="10">
        <v>49</v>
      </c>
      <c r="H121" s="1" t="s">
        <v>149</v>
      </c>
      <c r="I121" s="1" t="s">
        <v>150</v>
      </c>
      <c r="J121" s="10">
        <v>238853.51</v>
      </c>
      <c r="K121" s="10">
        <v>238853.51</v>
      </c>
      <c r="L121" s="10" t="s">
        <v>50</v>
      </c>
      <c r="M121" s="10" t="s">
        <v>50</v>
      </c>
      <c r="N121" s="10">
        <v>10373.219999999999</v>
      </c>
      <c r="O121" s="10">
        <v>2012.34</v>
      </c>
      <c r="P121" s="10">
        <v>12385.56</v>
      </c>
      <c r="Q121" s="10">
        <v>10373.219999999999</v>
      </c>
      <c r="R121" s="10">
        <v>2012.34</v>
      </c>
      <c r="S121" s="10">
        <v>12385.56</v>
      </c>
      <c r="T121" s="1" t="s">
        <v>48</v>
      </c>
      <c r="U121" s="1" t="s">
        <v>51</v>
      </c>
      <c r="V121" s="1" t="s">
        <v>52</v>
      </c>
      <c r="W121" s="1" t="s">
        <v>53</v>
      </c>
      <c r="X121" s="1" t="s">
        <v>54</v>
      </c>
    </row>
    <row r="122" spans="1:24" x14ac:dyDescent="0.25">
      <c r="A122" t="s">
        <v>44</v>
      </c>
      <c r="B122" t="s">
        <v>45</v>
      </c>
      <c r="C122" s="1" t="str">
        <f t="shared" si="6"/>
        <v>IND - Qualiac</v>
      </c>
      <c r="D122" t="s">
        <v>190</v>
      </c>
      <c r="E122" t="s">
        <v>47</v>
      </c>
      <c r="F122" s="1" t="str">
        <f t="shared" si="7"/>
        <v>CNT000000000189  GECAP - GE Capital</v>
      </c>
      <c r="G122" s="10">
        <v>50</v>
      </c>
      <c r="H122" s="1" t="s">
        <v>151</v>
      </c>
      <c r="I122" s="1" t="s">
        <v>152</v>
      </c>
      <c r="J122" s="10">
        <v>228480.29</v>
      </c>
      <c r="K122" s="10">
        <v>228480.29</v>
      </c>
      <c r="L122" s="10" t="s">
        <v>50</v>
      </c>
      <c r="M122" s="10" t="s">
        <v>50</v>
      </c>
      <c r="N122" s="10">
        <v>10460.620000000001</v>
      </c>
      <c r="O122" s="10">
        <v>1924.95</v>
      </c>
      <c r="P122" s="10">
        <v>12385.56</v>
      </c>
      <c r="Q122" s="10">
        <v>10460.620000000001</v>
      </c>
      <c r="R122" s="10">
        <v>1924.95</v>
      </c>
      <c r="S122" s="10">
        <v>12385.56</v>
      </c>
      <c r="T122" s="1" t="s">
        <v>48</v>
      </c>
      <c r="U122" s="1" t="s">
        <v>51</v>
      </c>
      <c r="V122" s="1" t="s">
        <v>52</v>
      </c>
      <c r="W122" s="1" t="s">
        <v>53</v>
      </c>
      <c r="X122" s="1" t="s">
        <v>54</v>
      </c>
    </row>
    <row r="123" spans="1:24" x14ac:dyDescent="0.25">
      <c r="A123" t="s">
        <v>44</v>
      </c>
      <c r="B123" t="s">
        <v>45</v>
      </c>
      <c r="C123" s="1" t="str">
        <f t="shared" si="6"/>
        <v>IND - Qualiac</v>
      </c>
      <c r="D123" t="s">
        <v>190</v>
      </c>
      <c r="E123" t="s">
        <v>47</v>
      </c>
      <c r="F123" s="1" t="str">
        <f t="shared" si="7"/>
        <v>CNT000000000189  GECAP - GE Capital</v>
      </c>
      <c r="G123" s="10">
        <v>51</v>
      </c>
      <c r="H123" s="1" t="s">
        <v>153</v>
      </c>
      <c r="I123" s="1" t="s">
        <v>154</v>
      </c>
      <c r="J123" s="10">
        <v>218019.67</v>
      </c>
      <c r="K123" s="10">
        <v>218019.67</v>
      </c>
      <c r="L123" s="10" t="s">
        <v>50</v>
      </c>
      <c r="M123" s="10" t="s">
        <v>50</v>
      </c>
      <c r="N123" s="10">
        <v>10548.75</v>
      </c>
      <c r="O123" s="10">
        <v>1836.82</v>
      </c>
      <c r="P123" s="10">
        <v>12385.56</v>
      </c>
      <c r="Q123" s="10">
        <v>10548.75</v>
      </c>
      <c r="R123" s="10">
        <v>1836.82</v>
      </c>
      <c r="S123" s="10">
        <v>12385.56</v>
      </c>
      <c r="T123" s="1" t="s">
        <v>48</v>
      </c>
      <c r="U123" s="1" t="s">
        <v>51</v>
      </c>
      <c r="V123" s="1" t="s">
        <v>52</v>
      </c>
      <c r="W123" s="1" t="s">
        <v>53</v>
      </c>
      <c r="X123" s="1" t="s">
        <v>54</v>
      </c>
    </row>
    <row r="124" spans="1:24" x14ac:dyDescent="0.25">
      <c r="A124" t="s">
        <v>44</v>
      </c>
      <c r="B124" t="s">
        <v>45</v>
      </c>
      <c r="C124" s="1" t="str">
        <f t="shared" si="6"/>
        <v>IND - Qualiac</v>
      </c>
      <c r="D124" t="s">
        <v>190</v>
      </c>
      <c r="E124" t="s">
        <v>47</v>
      </c>
      <c r="F124" s="1" t="str">
        <f t="shared" si="7"/>
        <v>CNT000000000189  GECAP - GE Capital</v>
      </c>
      <c r="G124" s="10">
        <v>52</v>
      </c>
      <c r="H124" s="1" t="s">
        <v>155</v>
      </c>
      <c r="I124" s="1" t="s">
        <v>156</v>
      </c>
      <c r="J124" s="10">
        <v>207470.92</v>
      </c>
      <c r="K124" s="10">
        <v>207470.92</v>
      </c>
      <c r="L124" s="10" t="s">
        <v>50</v>
      </c>
      <c r="M124" s="10" t="s">
        <v>50</v>
      </c>
      <c r="N124" s="10">
        <v>10637.62</v>
      </c>
      <c r="O124" s="10">
        <v>1747.94</v>
      </c>
      <c r="P124" s="10">
        <v>12385.56</v>
      </c>
      <c r="Q124" s="10">
        <v>10637.62</v>
      </c>
      <c r="R124" s="10">
        <v>1747.94</v>
      </c>
      <c r="S124" s="10">
        <v>12385.56</v>
      </c>
      <c r="T124" s="1" t="s">
        <v>48</v>
      </c>
      <c r="U124" s="1" t="s">
        <v>51</v>
      </c>
      <c r="V124" s="1" t="s">
        <v>52</v>
      </c>
      <c r="W124" s="1" t="s">
        <v>53</v>
      </c>
      <c r="X124" s="1" t="s">
        <v>54</v>
      </c>
    </row>
    <row r="125" spans="1:24" x14ac:dyDescent="0.25">
      <c r="A125" t="s">
        <v>44</v>
      </c>
      <c r="B125" t="s">
        <v>45</v>
      </c>
      <c r="C125" s="1" t="str">
        <f t="shared" si="6"/>
        <v>IND - Qualiac</v>
      </c>
      <c r="D125" t="s">
        <v>190</v>
      </c>
      <c r="E125" t="s">
        <v>47</v>
      </c>
      <c r="F125" s="1" t="str">
        <f t="shared" si="7"/>
        <v>CNT000000000189  GECAP - GE Capital</v>
      </c>
      <c r="G125" s="10">
        <v>53</v>
      </c>
      <c r="H125" s="1" t="s">
        <v>157</v>
      </c>
      <c r="I125" s="1" t="s">
        <v>158</v>
      </c>
      <c r="J125" s="10">
        <v>196833.3</v>
      </c>
      <c r="K125" s="10">
        <v>196833.3</v>
      </c>
      <c r="L125" s="10" t="s">
        <v>50</v>
      </c>
      <c r="M125" s="10" t="s">
        <v>50</v>
      </c>
      <c r="N125" s="10">
        <v>10727.24</v>
      </c>
      <c r="O125" s="10">
        <v>1658.32</v>
      </c>
      <c r="P125" s="10">
        <v>12385.56</v>
      </c>
      <c r="Q125" s="10">
        <v>10727.24</v>
      </c>
      <c r="R125" s="10">
        <v>1658.32</v>
      </c>
      <c r="S125" s="10">
        <v>12385.56</v>
      </c>
      <c r="T125" s="1" t="s">
        <v>48</v>
      </c>
      <c r="U125" s="1" t="s">
        <v>51</v>
      </c>
      <c r="V125" s="1" t="s">
        <v>52</v>
      </c>
      <c r="W125" s="1" t="s">
        <v>53</v>
      </c>
      <c r="X125" s="1" t="s">
        <v>54</v>
      </c>
    </row>
    <row r="126" spans="1:24" x14ac:dyDescent="0.25">
      <c r="A126" t="s">
        <v>44</v>
      </c>
      <c r="B126" t="s">
        <v>45</v>
      </c>
      <c r="C126" s="1" t="str">
        <f t="shared" si="6"/>
        <v>IND - Qualiac</v>
      </c>
      <c r="D126" t="s">
        <v>190</v>
      </c>
      <c r="E126" t="s">
        <v>47</v>
      </c>
      <c r="F126" s="1" t="str">
        <f t="shared" si="7"/>
        <v>CNT000000000189  GECAP - GE Capital</v>
      </c>
      <c r="G126" s="10">
        <v>54</v>
      </c>
      <c r="H126" s="1" t="s">
        <v>159</v>
      </c>
      <c r="I126" s="1" t="s">
        <v>160</v>
      </c>
      <c r="J126" s="10">
        <v>186106.06</v>
      </c>
      <c r="K126" s="10">
        <v>186106.06</v>
      </c>
      <c r="L126" s="10" t="s">
        <v>50</v>
      </c>
      <c r="M126" s="10" t="s">
        <v>50</v>
      </c>
      <c r="N126" s="10">
        <v>10817.62</v>
      </c>
      <c r="O126" s="10">
        <v>1567.94</v>
      </c>
      <c r="P126" s="10">
        <v>12385.56</v>
      </c>
      <c r="Q126" s="10">
        <v>10817.62</v>
      </c>
      <c r="R126" s="10">
        <v>1567.94</v>
      </c>
      <c r="S126" s="10">
        <v>12385.56</v>
      </c>
      <c r="T126" s="1" t="s">
        <v>48</v>
      </c>
      <c r="U126" s="1" t="s">
        <v>51</v>
      </c>
      <c r="V126" s="1" t="s">
        <v>52</v>
      </c>
      <c r="W126" s="1" t="s">
        <v>53</v>
      </c>
      <c r="X126" s="1" t="s">
        <v>54</v>
      </c>
    </row>
    <row r="127" spans="1:24" x14ac:dyDescent="0.25">
      <c r="A127" t="s">
        <v>44</v>
      </c>
      <c r="B127" t="s">
        <v>45</v>
      </c>
      <c r="C127" s="1" t="str">
        <f t="shared" si="6"/>
        <v>IND - Qualiac</v>
      </c>
      <c r="D127" t="s">
        <v>190</v>
      </c>
      <c r="E127" t="s">
        <v>47</v>
      </c>
      <c r="F127" s="1" t="str">
        <f t="shared" si="7"/>
        <v>CNT000000000189  GECAP - GE Capital</v>
      </c>
      <c r="G127" s="10">
        <v>55</v>
      </c>
      <c r="H127" s="1" t="s">
        <v>161</v>
      </c>
      <c r="I127" s="1" t="s">
        <v>162</v>
      </c>
      <c r="J127" s="10">
        <v>175288.44</v>
      </c>
      <c r="K127" s="10">
        <v>175288.44</v>
      </c>
      <c r="L127" s="10" t="s">
        <v>50</v>
      </c>
      <c r="M127" s="10" t="s">
        <v>50</v>
      </c>
      <c r="N127" s="10">
        <v>10908.76</v>
      </c>
      <c r="O127" s="10">
        <v>1476.81</v>
      </c>
      <c r="P127" s="10">
        <v>12385.56</v>
      </c>
      <c r="Q127" s="10">
        <v>10908.76</v>
      </c>
      <c r="R127" s="10">
        <v>1476.81</v>
      </c>
      <c r="S127" s="10">
        <v>12385.56</v>
      </c>
      <c r="T127" s="1" t="s">
        <v>48</v>
      </c>
      <c r="U127" s="1" t="s">
        <v>51</v>
      </c>
      <c r="V127" s="1" t="s">
        <v>52</v>
      </c>
      <c r="W127" s="1" t="s">
        <v>53</v>
      </c>
      <c r="X127" s="1" t="s">
        <v>54</v>
      </c>
    </row>
    <row r="128" spans="1:24" x14ac:dyDescent="0.25">
      <c r="A128" t="s">
        <v>44</v>
      </c>
      <c r="B128" t="s">
        <v>45</v>
      </c>
      <c r="C128" s="1" t="str">
        <f t="shared" si="6"/>
        <v>IND - Qualiac</v>
      </c>
      <c r="D128" t="s">
        <v>190</v>
      </c>
      <c r="E128" t="s">
        <v>47</v>
      </c>
      <c r="F128" s="1" t="str">
        <f t="shared" si="7"/>
        <v>CNT000000000189  GECAP - GE Capital</v>
      </c>
      <c r="G128" s="10">
        <v>56</v>
      </c>
      <c r="H128" s="1" t="s">
        <v>163</v>
      </c>
      <c r="I128" s="1" t="s">
        <v>164</v>
      </c>
      <c r="J128" s="10">
        <v>164379.68</v>
      </c>
      <c r="K128" s="10">
        <v>164379.68</v>
      </c>
      <c r="L128" s="10" t="s">
        <v>50</v>
      </c>
      <c r="M128" s="10" t="s">
        <v>50</v>
      </c>
      <c r="N128" s="10">
        <v>11000.67</v>
      </c>
      <c r="O128" s="10">
        <v>1384.9</v>
      </c>
      <c r="P128" s="10">
        <v>12385.56</v>
      </c>
      <c r="Q128" s="10">
        <v>11000.67</v>
      </c>
      <c r="R128" s="10">
        <v>1384.9</v>
      </c>
      <c r="S128" s="10">
        <v>12385.56</v>
      </c>
      <c r="T128" s="1" t="s">
        <v>48</v>
      </c>
      <c r="U128" s="1" t="s">
        <v>51</v>
      </c>
      <c r="V128" s="1" t="s">
        <v>52</v>
      </c>
      <c r="W128" s="1" t="s">
        <v>53</v>
      </c>
      <c r="X128" s="1" t="s">
        <v>54</v>
      </c>
    </row>
    <row r="129" spans="1:24" x14ac:dyDescent="0.25">
      <c r="A129" t="s">
        <v>44</v>
      </c>
      <c r="B129" t="s">
        <v>45</v>
      </c>
      <c r="C129" s="1" t="str">
        <f t="shared" si="6"/>
        <v>IND - Qualiac</v>
      </c>
      <c r="D129" t="s">
        <v>190</v>
      </c>
      <c r="E129" t="s">
        <v>47</v>
      </c>
      <c r="F129" s="1" t="str">
        <f t="shared" si="7"/>
        <v>CNT000000000189  GECAP - GE Capital</v>
      </c>
      <c r="G129" s="10">
        <v>57</v>
      </c>
      <c r="H129" s="1" t="s">
        <v>165</v>
      </c>
      <c r="I129" s="1" t="s">
        <v>166</v>
      </c>
      <c r="J129" s="10">
        <v>153379.01</v>
      </c>
      <c r="K129" s="10">
        <v>153379.01</v>
      </c>
      <c r="L129" s="10" t="s">
        <v>50</v>
      </c>
      <c r="M129" s="10" t="s">
        <v>50</v>
      </c>
      <c r="N129" s="10">
        <v>11093.35</v>
      </c>
      <c r="O129" s="10">
        <v>1292.22</v>
      </c>
      <c r="P129" s="10">
        <v>12385.56</v>
      </c>
      <c r="Q129" s="10">
        <v>11093.35</v>
      </c>
      <c r="R129" s="10">
        <v>1292.22</v>
      </c>
      <c r="S129" s="10">
        <v>12385.56</v>
      </c>
      <c r="T129" s="1" t="s">
        <v>48</v>
      </c>
      <c r="U129" s="1" t="s">
        <v>51</v>
      </c>
      <c r="V129" s="1" t="s">
        <v>52</v>
      </c>
      <c r="W129" s="1" t="s">
        <v>53</v>
      </c>
      <c r="X129" s="1" t="s">
        <v>54</v>
      </c>
    </row>
    <row r="130" spans="1:24" x14ac:dyDescent="0.25">
      <c r="A130" t="s">
        <v>44</v>
      </c>
      <c r="B130" t="s">
        <v>45</v>
      </c>
      <c r="C130" s="1" t="str">
        <f t="shared" si="6"/>
        <v>IND - Qualiac</v>
      </c>
      <c r="D130" t="s">
        <v>190</v>
      </c>
      <c r="E130" t="s">
        <v>47</v>
      </c>
      <c r="F130" s="1" t="str">
        <f t="shared" si="7"/>
        <v>CNT000000000189  GECAP - GE Capital</v>
      </c>
      <c r="G130" s="10">
        <v>58</v>
      </c>
      <c r="H130" s="1" t="s">
        <v>167</v>
      </c>
      <c r="I130" s="1" t="s">
        <v>168</v>
      </c>
      <c r="J130" s="10">
        <v>142285.67000000001</v>
      </c>
      <c r="K130" s="10">
        <v>142285.67000000001</v>
      </c>
      <c r="L130" s="10" t="s">
        <v>50</v>
      </c>
      <c r="M130" s="10" t="s">
        <v>50</v>
      </c>
      <c r="N130" s="10">
        <v>11186.81</v>
      </c>
      <c r="O130" s="10">
        <v>1198.76</v>
      </c>
      <c r="P130" s="10">
        <v>12385.56</v>
      </c>
      <c r="Q130" s="10">
        <v>11186.81</v>
      </c>
      <c r="R130" s="10">
        <v>1198.76</v>
      </c>
      <c r="S130" s="10">
        <v>12385.56</v>
      </c>
      <c r="T130" s="1" t="s">
        <v>48</v>
      </c>
      <c r="U130" s="1" t="s">
        <v>51</v>
      </c>
      <c r="V130" s="1" t="s">
        <v>52</v>
      </c>
      <c r="W130" s="1" t="s">
        <v>53</v>
      </c>
      <c r="X130" s="1" t="s">
        <v>54</v>
      </c>
    </row>
    <row r="131" spans="1:24" x14ac:dyDescent="0.25">
      <c r="A131" t="s">
        <v>44</v>
      </c>
      <c r="B131" t="s">
        <v>45</v>
      </c>
      <c r="C131" s="1" t="str">
        <f t="shared" si="6"/>
        <v>IND - Qualiac</v>
      </c>
      <c r="D131" t="s">
        <v>190</v>
      </c>
      <c r="E131" t="s">
        <v>47</v>
      </c>
      <c r="F131" s="1" t="str">
        <f t="shared" si="7"/>
        <v>CNT000000000189  GECAP - GE Capital</v>
      </c>
      <c r="G131" s="10">
        <v>59</v>
      </c>
      <c r="H131" s="1" t="s">
        <v>169</v>
      </c>
      <c r="I131" s="1" t="s">
        <v>170</v>
      </c>
      <c r="J131" s="10">
        <v>131098.85999999999</v>
      </c>
      <c r="K131" s="10">
        <v>131098.85999999999</v>
      </c>
      <c r="L131" s="10" t="s">
        <v>50</v>
      </c>
      <c r="M131" s="10" t="s">
        <v>50</v>
      </c>
      <c r="N131" s="10">
        <v>11281.06</v>
      </c>
      <c r="O131" s="10">
        <v>1104.51</v>
      </c>
      <c r="P131" s="10">
        <v>12385.56</v>
      </c>
      <c r="Q131" s="10">
        <v>11281.06</v>
      </c>
      <c r="R131" s="10">
        <v>1104.51</v>
      </c>
      <c r="S131" s="10">
        <v>12385.56</v>
      </c>
      <c r="T131" s="1" t="s">
        <v>48</v>
      </c>
      <c r="U131" s="1" t="s">
        <v>51</v>
      </c>
      <c r="V131" s="1" t="s">
        <v>52</v>
      </c>
      <c r="W131" s="1" t="s">
        <v>53</v>
      </c>
      <c r="X131" s="1" t="s">
        <v>54</v>
      </c>
    </row>
    <row r="132" spans="1:24" x14ac:dyDescent="0.25">
      <c r="A132" t="s">
        <v>44</v>
      </c>
      <c r="B132" t="s">
        <v>45</v>
      </c>
      <c r="C132" s="1" t="str">
        <f t="shared" ref="C132:C163" si="8">CONCATENATE(A132," - ",B132)</f>
        <v>IND - Qualiac</v>
      </c>
      <c r="D132" t="s">
        <v>190</v>
      </c>
      <c r="E132" t="s">
        <v>47</v>
      </c>
      <c r="F132" s="1" t="str">
        <f t="shared" ref="F132:F163" si="9">CONCATENATE(D132," - ",E132)</f>
        <v>CNT000000000189  GECAP - GE Capital</v>
      </c>
      <c r="G132" s="10">
        <v>60</v>
      </c>
      <c r="H132" s="1" t="s">
        <v>171</v>
      </c>
      <c r="I132" s="1" t="s">
        <v>172</v>
      </c>
      <c r="J132" s="10">
        <v>119817.8</v>
      </c>
      <c r="K132" s="10">
        <v>119817.8</v>
      </c>
      <c r="L132" s="10" t="s">
        <v>50</v>
      </c>
      <c r="M132" s="10" t="s">
        <v>50</v>
      </c>
      <c r="N132" s="10">
        <v>11376.1</v>
      </c>
      <c r="O132" s="10">
        <v>1009.46</v>
      </c>
      <c r="P132" s="10">
        <v>12385.56</v>
      </c>
      <c r="Q132" s="10">
        <v>11376.1</v>
      </c>
      <c r="R132" s="10">
        <v>1009.46</v>
      </c>
      <c r="S132" s="10">
        <v>12385.56</v>
      </c>
      <c r="T132" s="1" t="s">
        <v>48</v>
      </c>
      <c r="U132" s="1" t="s">
        <v>51</v>
      </c>
      <c r="V132" s="1" t="s">
        <v>52</v>
      </c>
      <c r="W132" s="1" t="s">
        <v>53</v>
      </c>
      <c r="X132" s="1" t="s">
        <v>54</v>
      </c>
    </row>
    <row r="133" spans="1:24" x14ac:dyDescent="0.25">
      <c r="A133" t="s">
        <v>44</v>
      </c>
      <c r="B133" t="s">
        <v>45</v>
      </c>
      <c r="C133" s="1" t="str">
        <f t="shared" si="8"/>
        <v>IND - Qualiac</v>
      </c>
      <c r="D133" t="s">
        <v>190</v>
      </c>
      <c r="E133" t="s">
        <v>47</v>
      </c>
      <c r="F133" s="1" t="str">
        <f t="shared" si="9"/>
        <v>CNT000000000189  GECAP - GE Capital</v>
      </c>
      <c r="G133" s="10">
        <v>61</v>
      </c>
      <c r="H133" s="1" t="s">
        <v>173</v>
      </c>
      <c r="I133" s="1" t="s">
        <v>174</v>
      </c>
      <c r="J133" s="10">
        <v>108441.7</v>
      </c>
      <c r="K133" s="10">
        <v>108441.7</v>
      </c>
      <c r="L133" s="10" t="s">
        <v>50</v>
      </c>
      <c r="M133" s="10" t="s">
        <v>50</v>
      </c>
      <c r="N133" s="10">
        <v>11471.94</v>
      </c>
      <c r="O133" s="10">
        <v>913.62</v>
      </c>
      <c r="P133" s="10">
        <v>12385.56</v>
      </c>
      <c r="Q133" s="10">
        <v>11471.94</v>
      </c>
      <c r="R133" s="10">
        <v>913.62</v>
      </c>
      <c r="S133" s="10">
        <v>12385.56</v>
      </c>
      <c r="T133" s="1" t="s">
        <v>48</v>
      </c>
      <c r="U133" s="1" t="s">
        <v>51</v>
      </c>
      <c r="V133" s="1" t="s">
        <v>52</v>
      </c>
      <c r="W133" s="1" t="s">
        <v>53</v>
      </c>
      <c r="X133" s="1" t="s">
        <v>54</v>
      </c>
    </row>
    <row r="134" spans="1:24" x14ac:dyDescent="0.25">
      <c r="A134" t="s">
        <v>44</v>
      </c>
      <c r="B134" t="s">
        <v>45</v>
      </c>
      <c r="C134" s="1" t="str">
        <f t="shared" si="8"/>
        <v>IND - Qualiac</v>
      </c>
      <c r="D134" t="s">
        <v>190</v>
      </c>
      <c r="E134" t="s">
        <v>47</v>
      </c>
      <c r="F134" s="1" t="str">
        <f t="shared" si="9"/>
        <v>CNT000000000189  GECAP - GE Capital</v>
      </c>
      <c r="G134" s="10">
        <v>62</v>
      </c>
      <c r="H134" s="1" t="s">
        <v>175</v>
      </c>
      <c r="I134" s="1" t="s">
        <v>176</v>
      </c>
      <c r="J134" s="10">
        <v>96969.76</v>
      </c>
      <c r="K134" s="10">
        <v>96969.76</v>
      </c>
      <c r="L134" s="10" t="s">
        <v>50</v>
      </c>
      <c r="M134" s="10" t="s">
        <v>50</v>
      </c>
      <c r="N134" s="10">
        <v>11568.59</v>
      </c>
      <c r="O134" s="10">
        <v>816.97</v>
      </c>
      <c r="P134" s="10">
        <v>12385.56</v>
      </c>
      <c r="Q134" s="10">
        <v>11568.59</v>
      </c>
      <c r="R134" s="10">
        <v>816.97</v>
      </c>
      <c r="S134" s="10">
        <v>12385.56</v>
      </c>
      <c r="T134" s="1" t="s">
        <v>48</v>
      </c>
      <c r="U134" s="1" t="s">
        <v>51</v>
      </c>
      <c r="V134" s="1" t="s">
        <v>52</v>
      </c>
      <c r="W134" s="1" t="s">
        <v>53</v>
      </c>
      <c r="X134" s="1" t="s">
        <v>54</v>
      </c>
    </row>
    <row r="135" spans="1:24" x14ac:dyDescent="0.25">
      <c r="A135" t="s">
        <v>44</v>
      </c>
      <c r="B135" t="s">
        <v>45</v>
      </c>
      <c r="C135" s="1" t="str">
        <f t="shared" si="8"/>
        <v>IND - Qualiac</v>
      </c>
      <c r="D135" t="s">
        <v>190</v>
      </c>
      <c r="E135" t="s">
        <v>47</v>
      </c>
      <c r="F135" s="1" t="str">
        <f t="shared" si="9"/>
        <v>CNT000000000189  GECAP - GE Capital</v>
      </c>
      <c r="G135" s="10">
        <v>63</v>
      </c>
      <c r="H135" s="1" t="s">
        <v>177</v>
      </c>
      <c r="I135" s="1" t="s">
        <v>178</v>
      </c>
      <c r="J135" s="10">
        <v>85401.16</v>
      </c>
      <c r="K135" s="10">
        <v>85401.16</v>
      </c>
      <c r="L135" s="10" t="s">
        <v>50</v>
      </c>
      <c r="M135" s="10" t="s">
        <v>50</v>
      </c>
      <c r="N135" s="10">
        <v>11666.06</v>
      </c>
      <c r="O135" s="10">
        <v>719.5</v>
      </c>
      <c r="P135" s="10">
        <v>12385.56</v>
      </c>
      <c r="Q135" s="10">
        <v>11666.06</v>
      </c>
      <c r="R135" s="10">
        <v>719.5</v>
      </c>
      <c r="S135" s="10">
        <v>12385.56</v>
      </c>
      <c r="T135" s="1" t="s">
        <v>48</v>
      </c>
      <c r="U135" s="1" t="s">
        <v>51</v>
      </c>
      <c r="V135" s="1" t="s">
        <v>52</v>
      </c>
      <c r="W135" s="1" t="s">
        <v>53</v>
      </c>
      <c r="X135" s="1" t="s">
        <v>54</v>
      </c>
    </row>
    <row r="136" spans="1:24" x14ac:dyDescent="0.25">
      <c r="A136" t="s">
        <v>44</v>
      </c>
      <c r="B136" t="s">
        <v>45</v>
      </c>
      <c r="C136" s="1" t="str">
        <f t="shared" si="8"/>
        <v>IND - Qualiac</v>
      </c>
      <c r="D136" t="s">
        <v>190</v>
      </c>
      <c r="E136" t="s">
        <v>47</v>
      </c>
      <c r="F136" s="1" t="str">
        <f t="shared" si="9"/>
        <v>CNT000000000189  GECAP - GE Capital</v>
      </c>
      <c r="G136" s="10">
        <v>64</v>
      </c>
      <c r="H136" s="1" t="s">
        <v>179</v>
      </c>
      <c r="I136" s="1" t="s">
        <v>180</v>
      </c>
      <c r="J136" s="10">
        <v>73735.100000000006</v>
      </c>
      <c r="K136" s="10">
        <v>73735.100000000006</v>
      </c>
      <c r="L136" s="10" t="s">
        <v>50</v>
      </c>
      <c r="M136" s="10" t="s">
        <v>50</v>
      </c>
      <c r="N136" s="10">
        <v>11764.35</v>
      </c>
      <c r="O136" s="10">
        <v>621.22</v>
      </c>
      <c r="P136" s="10">
        <v>12385.56</v>
      </c>
      <c r="Q136" s="10">
        <v>11764.35</v>
      </c>
      <c r="R136" s="10">
        <v>621.22</v>
      </c>
      <c r="S136" s="10">
        <v>12385.56</v>
      </c>
      <c r="T136" s="1" t="s">
        <v>48</v>
      </c>
      <c r="U136" s="1" t="s">
        <v>51</v>
      </c>
      <c r="V136" s="1" t="s">
        <v>52</v>
      </c>
      <c r="W136" s="1" t="s">
        <v>53</v>
      </c>
      <c r="X136" s="1" t="s">
        <v>54</v>
      </c>
    </row>
    <row r="137" spans="1:24" x14ac:dyDescent="0.25">
      <c r="A137" t="s">
        <v>44</v>
      </c>
      <c r="B137" t="s">
        <v>45</v>
      </c>
      <c r="C137" s="1" t="str">
        <f t="shared" si="8"/>
        <v>IND - Qualiac</v>
      </c>
      <c r="D137" t="s">
        <v>190</v>
      </c>
      <c r="E137" t="s">
        <v>47</v>
      </c>
      <c r="F137" s="1" t="str">
        <f t="shared" si="9"/>
        <v>CNT000000000189  GECAP - GE Capital</v>
      </c>
      <c r="G137" s="10">
        <v>65</v>
      </c>
      <c r="H137" s="1" t="s">
        <v>181</v>
      </c>
      <c r="I137" s="1" t="s">
        <v>182</v>
      </c>
      <c r="J137" s="10">
        <v>61970.76</v>
      </c>
      <c r="K137" s="10">
        <v>61970.76</v>
      </c>
      <c r="L137" s="10" t="s">
        <v>50</v>
      </c>
      <c r="M137" s="10" t="s">
        <v>50</v>
      </c>
      <c r="N137" s="10">
        <v>11863.46</v>
      </c>
      <c r="O137" s="10">
        <v>522.1</v>
      </c>
      <c r="P137" s="10">
        <v>12385.56</v>
      </c>
      <c r="Q137" s="10">
        <v>11863.46</v>
      </c>
      <c r="R137" s="10">
        <v>522.1</v>
      </c>
      <c r="S137" s="10">
        <v>12385.56</v>
      </c>
      <c r="T137" s="1" t="s">
        <v>48</v>
      </c>
      <c r="U137" s="1" t="s">
        <v>51</v>
      </c>
      <c r="V137" s="1" t="s">
        <v>52</v>
      </c>
      <c r="W137" s="1" t="s">
        <v>53</v>
      </c>
      <c r="X137" s="1" t="s">
        <v>54</v>
      </c>
    </row>
    <row r="138" spans="1:24" x14ac:dyDescent="0.25">
      <c r="A138" t="s">
        <v>44</v>
      </c>
      <c r="B138" t="s">
        <v>45</v>
      </c>
      <c r="C138" s="1" t="str">
        <f t="shared" si="8"/>
        <v>IND - Qualiac</v>
      </c>
      <c r="D138" t="s">
        <v>190</v>
      </c>
      <c r="E138" t="s">
        <v>47</v>
      </c>
      <c r="F138" s="1" t="str">
        <f t="shared" si="9"/>
        <v>CNT000000000189  GECAP - GE Capital</v>
      </c>
      <c r="G138" s="10">
        <v>66</v>
      </c>
      <c r="H138" s="1" t="s">
        <v>183</v>
      </c>
      <c r="I138" s="1" t="s">
        <v>184</v>
      </c>
      <c r="J138" s="10">
        <v>50107.3</v>
      </c>
      <c r="K138" s="10">
        <v>50107.3</v>
      </c>
      <c r="L138" s="10" t="s">
        <v>50</v>
      </c>
      <c r="M138" s="10" t="s">
        <v>50</v>
      </c>
      <c r="N138" s="10">
        <v>11963.41</v>
      </c>
      <c r="O138" s="10">
        <v>422.15</v>
      </c>
      <c r="P138" s="10">
        <v>12385.56</v>
      </c>
      <c r="Q138" s="10">
        <v>11963.41</v>
      </c>
      <c r="R138" s="10">
        <v>422.15</v>
      </c>
      <c r="S138" s="10">
        <v>12385.56</v>
      </c>
      <c r="T138" s="1" t="s">
        <v>48</v>
      </c>
      <c r="U138" s="1" t="s">
        <v>51</v>
      </c>
      <c r="V138" s="1" t="s">
        <v>52</v>
      </c>
      <c r="W138" s="1" t="s">
        <v>53</v>
      </c>
      <c r="X138" s="1" t="s">
        <v>54</v>
      </c>
    </row>
    <row r="139" spans="1:24" x14ac:dyDescent="0.25">
      <c r="A139" t="s">
        <v>44</v>
      </c>
      <c r="B139" t="s">
        <v>45</v>
      </c>
      <c r="C139" s="1" t="str">
        <f t="shared" si="8"/>
        <v>IND - Qualiac</v>
      </c>
      <c r="D139" t="s">
        <v>190</v>
      </c>
      <c r="E139" t="s">
        <v>47</v>
      </c>
      <c r="F139" s="1" t="str">
        <f t="shared" si="9"/>
        <v>CNT000000000189  GECAP - GE Capital</v>
      </c>
      <c r="G139" s="10">
        <v>67</v>
      </c>
      <c r="H139" s="1" t="s">
        <v>185</v>
      </c>
      <c r="I139" s="1" t="s">
        <v>186</v>
      </c>
      <c r="J139" s="10">
        <v>38143.89</v>
      </c>
      <c r="K139" s="10">
        <v>38143.89</v>
      </c>
      <c r="L139" s="10" t="s">
        <v>50</v>
      </c>
      <c r="M139" s="10" t="s">
        <v>50</v>
      </c>
      <c r="N139" s="10">
        <v>12064.2</v>
      </c>
      <c r="O139" s="10">
        <v>321.36</v>
      </c>
      <c r="P139" s="10">
        <v>12385.56</v>
      </c>
      <c r="Q139" s="10">
        <v>12064.2</v>
      </c>
      <c r="R139" s="10">
        <v>321.36</v>
      </c>
      <c r="S139" s="10">
        <v>12385.56</v>
      </c>
      <c r="T139" s="1" t="s">
        <v>48</v>
      </c>
      <c r="U139" s="1" t="s">
        <v>51</v>
      </c>
      <c r="V139" s="1" t="s">
        <v>52</v>
      </c>
      <c r="W139" s="1" t="s">
        <v>53</v>
      </c>
      <c r="X139" s="1" t="s">
        <v>54</v>
      </c>
    </row>
    <row r="140" spans="1:24" x14ac:dyDescent="0.25">
      <c r="A140" t="s">
        <v>44</v>
      </c>
      <c r="B140" t="s">
        <v>45</v>
      </c>
      <c r="C140" s="1" t="str">
        <f t="shared" si="8"/>
        <v>IND - Qualiac</v>
      </c>
      <c r="D140" t="s">
        <v>190</v>
      </c>
      <c r="E140" t="s">
        <v>47</v>
      </c>
      <c r="F140" s="1" t="str">
        <f t="shared" si="9"/>
        <v>CNT000000000189  GECAP - GE Capital</v>
      </c>
      <c r="G140" s="10">
        <v>68</v>
      </c>
      <c r="H140" s="1" t="s">
        <v>187</v>
      </c>
      <c r="I140" s="1" t="s">
        <v>188</v>
      </c>
      <c r="J140" s="10">
        <v>26079.68</v>
      </c>
      <c r="K140" s="10">
        <v>26079.68</v>
      </c>
      <c r="L140" s="10" t="s">
        <v>50</v>
      </c>
      <c r="M140" s="10" t="s">
        <v>50</v>
      </c>
      <c r="N140" s="10">
        <v>12165.84</v>
      </c>
      <c r="O140" s="10">
        <v>219.72</v>
      </c>
      <c r="P140" s="10">
        <v>12385.56</v>
      </c>
      <c r="Q140" s="10">
        <v>12165.84</v>
      </c>
      <c r="R140" s="10">
        <v>219.72</v>
      </c>
      <c r="S140" s="10">
        <v>12385.56</v>
      </c>
      <c r="T140" s="1" t="s">
        <v>48</v>
      </c>
      <c r="U140" s="1" t="s">
        <v>51</v>
      </c>
      <c r="V140" s="1" t="s">
        <v>52</v>
      </c>
      <c r="W140" s="1" t="s">
        <v>53</v>
      </c>
      <c r="X140" s="1" t="s">
        <v>54</v>
      </c>
    </row>
    <row r="141" spans="1:24" x14ac:dyDescent="0.25">
      <c r="A141" t="s">
        <v>44</v>
      </c>
      <c r="B141" t="s">
        <v>45</v>
      </c>
      <c r="C141" s="1" t="str">
        <f t="shared" si="8"/>
        <v>IND - Qualiac</v>
      </c>
      <c r="D141" t="s">
        <v>190</v>
      </c>
      <c r="E141" t="s">
        <v>47</v>
      </c>
      <c r="F141" s="1" t="str">
        <f t="shared" si="9"/>
        <v>CNT000000000189  GECAP - GE Capital</v>
      </c>
      <c r="G141" s="10">
        <v>69</v>
      </c>
      <c r="H141" s="1" t="s">
        <v>189</v>
      </c>
      <c r="I141" s="1" t="s">
        <v>51</v>
      </c>
      <c r="J141" s="10">
        <v>13913.84</v>
      </c>
      <c r="K141" s="10">
        <v>13913.84</v>
      </c>
      <c r="L141" s="10" t="s">
        <v>50</v>
      </c>
      <c r="M141" s="10" t="s">
        <v>50</v>
      </c>
      <c r="N141" s="10">
        <v>12268.34</v>
      </c>
      <c r="O141" s="10">
        <v>117.22</v>
      </c>
      <c r="P141" s="10">
        <v>12385.56</v>
      </c>
      <c r="Q141" s="10">
        <v>12268.34</v>
      </c>
      <c r="R141" s="10">
        <v>117.22</v>
      </c>
      <c r="S141" s="10">
        <v>12385.56</v>
      </c>
      <c r="T141" s="1" t="s">
        <v>48</v>
      </c>
      <c r="U141" s="1" t="s">
        <v>51</v>
      </c>
      <c r="V141" s="1" t="s">
        <v>52</v>
      </c>
      <c r="W141" s="1" t="s">
        <v>53</v>
      </c>
      <c r="X141" s="1" t="s">
        <v>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ELCNT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denis bouges</cp:lastModifiedBy>
  <cp:lastPrinted>2016-03-14T16:06:07Z</cp:lastPrinted>
  <dcterms:created xsi:type="dcterms:W3CDTF">2014-10-10T13:20:55Z</dcterms:created>
  <dcterms:modified xsi:type="dcterms:W3CDTF">2018-08-27T12:41:53Z</dcterms:modified>
</cp:coreProperties>
</file>