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ct\editions\"/>
    </mc:Choice>
  </mc:AlternateContent>
  <bookViews>
    <workbookView xWindow="0" yWindow="0" windowWidth="25200" windowHeight="11985"/>
  </bookViews>
  <sheets>
    <sheet name="EMBQ" sheetId="3" r:id="rId1"/>
    <sheet name="Donnees" sheetId="2" r:id="rId2"/>
  </sheets>
  <definedNames>
    <definedName name="_xlnm.Print_Area" localSheetId="0">EMBQ!$B$1:$F$35</definedName>
  </definedNames>
  <calcPr calcId="152511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F1" i="2"/>
  <c r="B2" i="3" l="1"/>
  <c r="D1" i="2" l="1"/>
  <c r="B1" i="2"/>
  <c r="F1" i="3" l="1"/>
</calcChain>
</file>

<file path=xl/sharedStrings.xml><?xml version="1.0" encoding="utf-8"?>
<sst xmlns="http://schemas.openxmlformats.org/spreadsheetml/2006/main" count="1532" uniqueCount="302">
  <si>
    <t>Etablissement</t>
  </si>
  <si>
    <t>Étiquettes de lignes</t>
  </si>
  <si>
    <t>Total général</t>
  </si>
  <si>
    <t>Totalisation 1</t>
  </si>
  <si>
    <t>Totalisation 2</t>
  </si>
  <si>
    <t>Montant débit</t>
  </si>
  <si>
    <t>Montant crédit</t>
  </si>
  <si>
    <t>Job :</t>
  </si>
  <si>
    <t>Utilisateur :</t>
  </si>
  <si>
    <t>Date :</t>
  </si>
  <si>
    <t>Période :</t>
  </si>
  <si>
    <t>Intitulé réduit</t>
  </si>
  <si>
    <t>Etablissement et intitulé réduit</t>
  </si>
  <si>
    <t>Solde D-C</t>
  </si>
  <si>
    <t>Solde C-D</t>
  </si>
  <si>
    <t>Banque</t>
  </si>
  <si>
    <t>Etablissement bancaire</t>
  </si>
  <si>
    <t>Guichet bancaire</t>
  </si>
  <si>
    <t>Compte bancaire</t>
  </si>
  <si>
    <t>Compte de banque</t>
  </si>
  <si>
    <t>Date d'opération</t>
  </si>
  <si>
    <t>Date de valeur</t>
  </si>
  <si>
    <t>CIB personnalisé</t>
  </si>
  <si>
    <t>Code rapprochement</t>
  </si>
  <si>
    <t>Date de rapprochement</t>
  </si>
  <si>
    <t>Etat de rapprochement</t>
  </si>
  <si>
    <t>Libellé</t>
  </si>
  <si>
    <t>Numéro interne du fichier</t>
  </si>
  <si>
    <t>Numéro de mouvement</t>
  </si>
  <si>
    <t>Nom du fichier</t>
  </si>
  <si>
    <t>Type de mouvement bancaire</t>
  </si>
  <si>
    <t>Origine</t>
  </si>
  <si>
    <t>Référence</t>
  </si>
  <si>
    <t>Ecriture de banque</t>
  </si>
  <si>
    <t>Informations complémentaires 1</t>
  </si>
  <si>
    <t>Informations complémentaires 2</t>
  </si>
  <si>
    <t>Informations complémentaires 3</t>
  </si>
  <si>
    <t>Informations complémentaires 4</t>
  </si>
  <si>
    <t>Enregistrement 04</t>
  </si>
  <si>
    <t>Enregistrement 05 N°1</t>
  </si>
  <si>
    <t>Enregistrement 05 N°2</t>
  </si>
  <si>
    <t>Enregistrement 05 N°3</t>
  </si>
  <si>
    <t>Enregistrement 05 N°4</t>
  </si>
  <si>
    <t>Etat intégration</t>
  </si>
  <si>
    <t>Ecriture générée</t>
  </si>
  <si>
    <t>Utilisateur de rapprochement</t>
  </si>
  <si>
    <t>Transaction de rapprochement</t>
  </si>
  <si>
    <t>Règle de rapprochement</t>
  </si>
  <si>
    <t>Type de rapprochement</t>
  </si>
  <si>
    <t>Etat de clôture</t>
  </si>
  <si>
    <t>Etat</t>
  </si>
  <si>
    <t>Type</t>
  </si>
  <si>
    <t>Nature</t>
  </si>
  <si>
    <t>Genre</t>
  </si>
  <si>
    <t>Rôle</t>
  </si>
  <si>
    <t>Informations complémentaires</t>
  </si>
  <si>
    <t>Utilisateur de création</t>
  </si>
  <si>
    <t>Date de création</t>
  </si>
  <si>
    <t>Utilisateur de modification</t>
  </si>
  <si>
    <t>Date de modification</t>
  </si>
  <si>
    <t>Somme de Montant débit</t>
  </si>
  <si>
    <t>Somme de Montant crédit</t>
  </si>
  <si>
    <t>Job</t>
  </si>
  <si>
    <t>Utilisateur</t>
  </si>
  <si>
    <t>Date</t>
  </si>
  <si>
    <t>Période de début</t>
  </si>
  <si>
    <t>Période de fin</t>
  </si>
  <si>
    <t xml:space="preserve">Libellé </t>
  </si>
  <si>
    <t>Totalisation et libellé 1</t>
  </si>
  <si>
    <t>Totalisation et libellé 2</t>
  </si>
  <si>
    <t>Somme de Solde D-C</t>
  </si>
  <si>
    <t>Somme de Solde C-D</t>
  </si>
  <si>
    <t>Etablissement - Compte</t>
  </si>
  <si>
    <t>Banque et intulé réduit</t>
  </si>
  <si>
    <t>IND</t>
  </si>
  <si>
    <t>Qualiac</t>
  </si>
  <si>
    <t>IND Qualiac</t>
  </si>
  <si>
    <t>NEO</t>
  </si>
  <si>
    <t>30004</t>
  </si>
  <si>
    <t>00289</t>
  </si>
  <si>
    <t>00022574390</t>
  </si>
  <si>
    <t>512114</t>
  </si>
  <si>
    <t>Banque NEO</t>
  </si>
  <si>
    <t>NEO - Banque NEO</t>
  </si>
  <si>
    <t>01</t>
  </si>
  <si>
    <t>Chèques payés</t>
  </si>
  <si>
    <t>01 - Chèques payés</t>
  </si>
  <si>
    <t>-</t>
  </si>
  <si>
    <t>R</t>
  </si>
  <si>
    <t>CHEQUE N  5692015</t>
  </si>
  <si>
    <t>NEO_ACHARGER.txt</t>
  </si>
  <si>
    <t>B</t>
  </si>
  <si>
    <t>5692015</t>
  </si>
  <si>
    <t>EUR200000000010000</t>
  </si>
  <si>
    <t>0430004414100289EUR2E0002257439001140210  140210CHEQUE N  5692015                56920151 0000000001000}</t>
  </si>
  <si>
    <t>0530004414100289EUR2E0002257439001140210     MMOEUR200000000010000</t>
  </si>
  <si>
    <t>PR</t>
  </si>
  <si>
    <t>OCIRBM</t>
  </si>
  <si>
    <t>M</t>
  </si>
  <si>
    <t>A</t>
  </si>
  <si>
    <t>258978</t>
  </si>
  <si>
    <t>CHEQUE N.4298909</t>
  </si>
  <si>
    <t>w117552.lis</t>
  </si>
  <si>
    <t>C</t>
  </si>
  <si>
    <t>G</t>
  </si>
  <si>
    <t>C0015093</t>
  </si>
  <si>
    <t>10</t>
  </si>
  <si>
    <t>I</t>
  </si>
  <si>
    <t>C0028437</t>
  </si>
  <si>
    <t>OCTEMC</t>
  </si>
  <si>
    <t>CHEQUE N.4298918</t>
  </si>
  <si>
    <t>C0015094</t>
  </si>
  <si>
    <t>C0028438</t>
  </si>
  <si>
    <t>Ecart de rapprochement</t>
  </si>
  <si>
    <t>C0015439</t>
  </si>
  <si>
    <t>w123140.lis</t>
  </si>
  <si>
    <t>CP003114</t>
  </si>
  <si>
    <t>CHEQUE  NUMERO  6010343</t>
  </si>
  <si>
    <t>T1.txt</t>
  </si>
  <si>
    <t>6010343</t>
  </si>
  <si>
    <t>0430076006502147EUR2E1000460020001031110  041110CHEQUE  NUMERO  6010343          6010343000000000001152M</t>
  </si>
  <si>
    <t>CHEQUE  NUMERO  6010310</t>
  </si>
  <si>
    <t>6010310</t>
  </si>
  <si>
    <t>0430076006502147EUR2E1000460020001031110  041110CHEQUE  NUMERO  6010310          6010310000000000000252P</t>
  </si>
  <si>
    <t>T2.txt</t>
  </si>
  <si>
    <t>0430076006502147EUR2E1000460020001051110  041110CHEQUE  NUMERO  6010310          6010310000000000000252P</t>
  </si>
  <si>
    <t>w128461.lis</t>
  </si>
  <si>
    <t>CP003130</t>
  </si>
  <si>
    <t>OCIRBS</t>
  </si>
  <si>
    <t>w131905.lis</t>
  </si>
  <si>
    <t>CP003140</t>
  </si>
  <si>
    <t>C0016528</t>
  </si>
  <si>
    <t>Ecart rappro</t>
  </si>
  <si>
    <t>C0017515</t>
  </si>
  <si>
    <t>w165278.lis</t>
  </si>
  <si>
    <t>C0017775</t>
  </si>
  <si>
    <t>C0018464</t>
  </si>
  <si>
    <t>Générée par TEMC</t>
  </si>
  <si>
    <t>w169304.lis</t>
  </si>
  <si>
    <t>w237005.lis</t>
  </si>
  <si>
    <t>02</t>
  </si>
  <si>
    <t>Remises de chèques</t>
  </si>
  <si>
    <t>02 - Remises de chèques</t>
  </si>
  <si>
    <t>REMISE DE CHEQUE N  1881895</t>
  </si>
  <si>
    <t>0000000</t>
  </si>
  <si>
    <t>EUR200000000004600</t>
  </si>
  <si>
    <t>DE ROLLER EUS CEPAYADOUR</t>
  </si>
  <si>
    <t>0430004714100289EUR2E0002257439002300110  300110REMISE DE CHEQUE N  1881895      00000001 0000000000460}</t>
  </si>
  <si>
    <t>0530004714100289EUR2E0002257439002300110     MMOEUR200000000004600</t>
  </si>
  <si>
    <t>0530004714100289EUR2E0002257439002300110     LIBDE ROLLER EUS CEPAYADOUR</t>
  </si>
  <si>
    <t>0430004714100289EUR2E0002257439002300110  300110REMISE DE CHEQUE N  1881895      00000001 0000000000460{</t>
  </si>
  <si>
    <t>REMISE DE CHEQUE N  4078210</t>
  </si>
  <si>
    <t>EUR200000000002000</t>
  </si>
  <si>
    <t>DE INZAURGARA CEPAYADOUR</t>
  </si>
  <si>
    <t>0430004714100289EUR2E0002257439002300110  300110REMISE DE CHEQUE N  1414290      00000001 0000000000200{</t>
  </si>
  <si>
    <t>0530004714100289EUR2E0002257439002300110     MMOEUR200000000002000</t>
  </si>
  <si>
    <t>0530004714100289EUR2E0002257439002300110     LIBDE INZAURGARA CEPAYADOUR</t>
  </si>
  <si>
    <t>11</t>
  </si>
  <si>
    <t>Fact. cart./DAB-GAB</t>
  </si>
  <si>
    <t>11 - Fact. cart./DAB-GAB</t>
  </si>
  <si>
    <t>solde initial</t>
  </si>
  <si>
    <t>.</t>
  </si>
  <si>
    <t>S</t>
  </si>
  <si>
    <t>14</t>
  </si>
  <si>
    <t>Vir. de tréso. émis</t>
  </si>
  <si>
    <t>14 - Vir. de tréso. émis</t>
  </si>
  <si>
    <t>000001 VIR TRESO           TRAN</t>
  </si>
  <si>
    <t>wneo.txt</t>
  </si>
  <si>
    <t>0430004624000289EUR2 000225743901408111000050710000001 VIR TRESO           TRAN  00000001 0000000000400è</t>
  </si>
  <si>
    <t>18</t>
  </si>
  <si>
    <t>Autres vir. reçus</t>
  </si>
  <si>
    <t>18 - Autres vir. reçus</t>
  </si>
  <si>
    <t>SCT.DE 066006 TRESORERIE CERET</t>
  </si>
  <si>
    <t>0430076000402147EUR2E1000460020018031110  031110SCT.DE 066006 TRESORERIE CERET   0000000000000000044863H</t>
  </si>
  <si>
    <t>23</t>
  </si>
  <si>
    <t>Prél. domiciliés</t>
  </si>
  <si>
    <t>23 - Prél. domiciliés</t>
  </si>
  <si>
    <t>BORDEREAU 08263270</t>
  </si>
  <si>
    <t>w117554.lis</t>
  </si>
  <si>
    <t>C0015095</t>
  </si>
  <si>
    <t>PRCNF</t>
  </si>
  <si>
    <t>61</t>
  </si>
  <si>
    <t>Agios</t>
  </si>
  <si>
    <t>61 - Agios</t>
  </si>
  <si>
    <t>NEO_20080207_03062010.txt</t>
  </si>
  <si>
    <t>4298909</t>
  </si>
  <si>
    <t>0430004000100289EUR2 0002257439001060208  040208CHEQUE N.4298909                 42989090 0000000000620}</t>
  </si>
  <si>
    <t>C0022939</t>
  </si>
  <si>
    <t>FRAIS DE TENUE DE COMPTE</t>
  </si>
  <si>
    <t>EUR200000000000200</t>
  </si>
  <si>
    <t>0430004405900289EUR2E0002257439062160110  160110FRAIS DE TENUE DE COMPTE         00000001 0000000000020}</t>
  </si>
  <si>
    <t>0530004405900289EUR2E0002257439062160110     MMOEUR200000000000200</t>
  </si>
  <si>
    <t>C0015662</t>
  </si>
  <si>
    <t>Générée par TEMB</t>
  </si>
  <si>
    <t>w127443.lis</t>
  </si>
  <si>
    <t>C0017396</t>
  </si>
  <si>
    <t>C0022942</t>
  </si>
  <si>
    <t>C0017397</t>
  </si>
  <si>
    <t>w182906.lis</t>
  </si>
  <si>
    <t>w182913.lis</t>
  </si>
  <si>
    <t>62</t>
  </si>
  <si>
    <t>Com. et frais divers</t>
  </si>
  <si>
    <t>62 - Com. et frais divers</t>
  </si>
  <si>
    <t>0430004405900289EUR2E0002257439062160110  160110FRAIS DE TENUE DE COMPTE         00000001 0000000000020{</t>
  </si>
  <si>
    <t>C0018463</t>
  </si>
  <si>
    <t>OCTEMB</t>
  </si>
  <si>
    <t>0430004405900289EUR2E0002257439062170110  170110FRAIS DE TENUE DE COMPTE         00000001 0000000001234}</t>
  </si>
  <si>
    <t>0530004405900289EUR2E0002257439062170110     MMOEUR200000000000200</t>
  </si>
  <si>
    <t>C0027959</t>
  </si>
  <si>
    <t>w123139.lis</t>
  </si>
  <si>
    <t>CP003113</t>
  </si>
  <si>
    <t>w169300.lis</t>
  </si>
  <si>
    <t>w236324.lis</t>
  </si>
  <si>
    <t>70</t>
  </si>
  <si>
    <t>Charges financières</t>
  </si>
  <si>
    <t>70 - Charges financières</t>
  </si>
  <si>
    <t>CHEQUE TESTUD 126</t>
  </si>
  <si>
    <t>NEO_20080206_03062010.txt</t>
  </si>
  <si>
    <t>442424</t>
  </si>
  <si>
    <t>N9UF CEGETEL NUM 442424 ECH 05.02.08 REF 06001472946300000000005427439</t>
  </si>
  <si>
    <t>49 000542743949</t>
  </si>
  <si>
    <t>0430004080500289EUR2 0002257439023050208  040208*            N9UF CEGETEL        00000000 0000000000640N442424</t>
  </si>
  <si>
    <t>0530004080500289EUR2 0002257439023050208     LIBN9UF CEGETEL NUM 442424 ECH 05.02.08 REF 06001472946300000000005427439</t>
  </si>
  <si>
    <t>0530004080500289EUR2 0002257439023050208     LIB49 000542743949</t>
  </si>
  <si>
    <t>C0016744</t>
  </si>
  <si>
    <t>71</t>
  </si>
  <si>
    <t>Tirage de crédits</t>
  </si>
  <si>
    <t>71 - Tirage de crédits</t>
  </si>
  <si>
    <t>SOLDE comptable initial</t>
  </si>
  <si>
    <t>C0016745</t>
  </si>
  <si>
    <t>C0016746</t>
  </si>
  <si>
    <t>Je le rapproche parce que j'ai envie !</t>
  </si>
  <si>
    <t>TESTUD</t>
  </si>
  <si>
    <t>C0016747</t>
  </si>
  <si>
    <t>mvc TRABO 148</t>
  </si>
  <si>
    <t>CP003115</t>
  </si>
  <si>
    <t>C0016748</t>
  </si>
  <si>
    <t>w148915.lis</t>
  </si>
  <si>
    <t>86</t>
  </si>
  <si>
    <t>Opé. sur titres</t>
  </si>
  <si>
    <t>86 - Opé. sur titres</t>
  </si>
  <si>
    <t>1837193/E01_FR0000975617</t>
  </si>
  <si>
    <t>2917232</t>
  </si>
  <si>
    <t>0430004086000289EUR2 0002257439086081110000507101837193/E01_FR0000975617         29172320 0000000000400é</t>
  </si>
  <si>
    <t>95</t>
  </si>
  <si>
    <t>Central. trés. Déb.</t>
  </si>
  <si>
    <t>95 - Central. trés. Déb.</t>
  </si>
  <si>
    <t>CDNGAL CDNPOO NIVELLT CDN</t>
  </si>
  <si>
    <t>0430076017202147EUR2E1000460020095031110  031110CDNGAL CDNPOO NIVELLT CDN        0000000100000000044863Q</t>
  </si>
  <si>
    <t>14/02/2010</t>
  </si>
  <si>
    <t>01/06/2010</t>
  </si>
  <si>
    <t>01/09/2010</t>
  </si>
  <si>
    <t>05/09/2010</t>
  </si>
  <si>
    <t>03/11/2010</t>
  </si>
  <si>
    <t>05/11/2010</t>
  </si>
  <si>
    <t>10/11/2010</t>
  </si>
  <si>
    <t>09/12/2010</t>
  </si>
  <si>
    <t>18/03/2011</t>
  </si>
  <si>
    <t>13/09/2011</t>
  </si>
  <si>
    <t>18/10/2011</t>
  </si>
  <si>
    <t>30/11/2011</t>
  </si>
  <si>
    <t>31/12/2013</t>
  </si>
  <si>
    <t>30/01/2010</t>
  </si>
  <si>
    <t>30/01/2008</t>
  </si>
  <si>
    <t>08/11/2010</t>
  </si>
  <si>
    <t>06/02/2008</t>
  </si>
  <si>
    <t>16/01/2010</t>
  </si>
  <si>
    <t>26/10/2010</t>
  </si>
  <si>
    <t>22/08/2011</t>
  </si>
  <si>
    <t>23/08/2011</t>
  </si>
  <si>
    <t>14/05/2012</t>
  </si>
  <si>
    <t>17/01/2010</t>
  </si>
  <si>
    <t>03/09/2010</t>
  </si>
  <si>
    <t>05/02/2008</t>
  </si>
  <si>
    <t>06/09/2010</t>
  </si>
  <si>
    <t>01/01/2011</t>
  </si>
  <si>
    <t>04/11/2010</t>
  </si>
  <si>
    <t>05/07/2010</t>
  </si>
  <si>
    <t>04/02/2008</t>
  </si>
  <si>
    <t>01/01/2009</t>
  </si>
  <si>
    <t>21/02/2014</t>
  </si>
  <si>
    <t>26/08/2011</t>
  </si>
  <si>
    <t>28/11/2011</t>
  </si>
  <si>
    <t>07/12/2011</t>
  </si>
  <si>
    <t>06/12/2011</t>
  </si>
  <si>
    <t>12/01/2012</t>
  </si>
  <si>
    <t>23/11/2010</t>
  </si>
  <si>
    <t>08/04/2013</t>
  </si>
  <si>
    <t>26/07/2012</t>
  </si>
  <si>
    <t>16/11/2010</t>
  </si>
  <si>
    <t>18/02/2014</t>
  </si>
  <si>
    <t>03/05/2011</t>
  </si>
  <si>
    <t>04/06/2010</t>
  </si>
  <si>
    <t>08/09/2010</t>
  </si>
  <si>
    <t>03/06/2010</t>
  </si>
  <si>
    <t>09/05/2011</t>
  </si>
  <si>
    <t>04/06/2011</t>
  </si>
  <si>
    <t>08/09/2011</t>
  </si>
  <si>
    <t>02/04/2012</t>
  </si>
  <si>
    <t>24/11/2014</t>
  </si>
  <si>
    <t>01/01/2014</t>
  </si>
  <si>
    <t>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</si>
</sst>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vertical="center"/>
    </xf>
    <xf numFmtId="4" fontId="0" fillId="0" borderId="0" xfId="0" applyNumberFormat="1" applyAlignment="1">
      <alignment horizontal="right" indent="1"/>
    </xf>
    <xf numFmtId="0" fontId="1" fillId="0" borderId="0" xfId="0" applyFont="1" applyAlignment="1">
      <alignment horizontal="left" vertical="center"/>
    </xf>
    <xf numFmtId="4" fontId="0" fillId="0" borderId="0" xfId="0" applyNumberFormat="1"/>
    <xf numFmtId="1" fontId="0" fillId="0" borderId="0" xfId="0" applyNumberFormat="1"/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0" fillId="0" borderId="0" xfId="0" quotePrefix="1" applyNumberFormat="1"/>
  </cellXfs>
  <cellStyles count="1">
    <cellStyle name="Normal" xfId="0" builtinId="0"/>
  </cellStyles>
  <dxfs count="26">
    <dxf>
      <alignment horizontal="right"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25"/>
      <tableStyleElement type="headerRow" dxfId="24"/>
      <tableStyleElement type="totalRow" dxfId="23"/>
      <tableStyleElement type="firstColumn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blank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420767592594" createdVersion="5" refreshedVersion="5" minRefreshableVersion="3" recordCount="44">
  <cacheSource type="worksheet">
    <worksheetSource ref="A3:AQ999913" sheet="Donnees"/>
  </cacheSource>
  <cacheFields count="43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4">
        <s v="IND Qualiac"/>
        <m/>
        <s v="XXXXXX xxxxxx" u="1"/>
        <s v="xxxxxx" u="1"/>
      </sharedItems>
    </cacheField>
    <cacheField name="Banque" numFmtId="0">
      <sharedItems containsBlank="1"/>
    </cacheField>
    <cacheField name="Etablissement bancaire" numFmtId="0">
      <sharedItems containsBlank="1"/>
    </cacheField>
    <cacheField name="Guichet bancaire" numFmtId="0">
      <sharedItems containsBlank="1"/>
    </cacheField>
    <cacheField name="Compte bancaire" numFmtId="0">
      <sharedItems containsBlank="1"/>
    </cacheField>
    <cacheField name="Compte de banque" numFmtId="0">
      <sharedItems containsBlank="1"/>
    </cacheField>
    <cacheField name="Intitulé réduit2" numFmtId="0">
      <sharedItems containsBlank="1"/>
    </cacheField>
    <cacheField name="Banque et intulé réduit" numFmtId="0">
      <sharedItems containsBlank="1" count="3">
        <s v="NEO - Banque NEO"/>
        <m/>
        <s v="xxx" u="1"/>
      </sharedItems>
    </cacheField>
    <cacheField name="Totalisation 1" numFmtId="0">
      <sharedItems containsBlank="1"/>
    </cacheField>
    <cacheField name="Libellé " numFmtId="0">
      <sharedItems containsBlank="1"/>
    </cacheField>
    <cacheField name="Totalisation et libellé 1" numFmtId="0">
      <sharedItems containsBlank="1" count="14">
        <s v="01 - Chèques payés"/>
        <s v="02 - Remises de chèques"/>
        <s v="11 - Fact. cart./DAB-GAB"/>
        <s v="14 - Vir. de tréso. émis"/>
        <s v="18 - Autres vir. reçus"/>
        <s v="23 - Prél. domiciliés"/>
        <s v="61 - Agios"/>
        <s v="62 - Com. et frais divers"/>
        <s v="70 - Charges financières"/>
        <s v="71 - Tirage de crédits"/>
        <s v="86 - Opé. sur titres"/>
        <s v="95 - Central. trés. Déb."/>
        <m/>
        <s v="x" u="1"/>
      </sharedItems>
    </cacheField>
    <cacheField name="Totalisation 2" numFmtId="0">
      <sharedItems containsNonDate="0" containsString="0" containsBlank="1"/>
    </cacheField>
    <cacheField name="Libellé" numFmtId="0">
      <sharedItems containsNonDate="0" containsString="0" containsBlank="1"/>
    </cacheField>
    <cacheField name="Totalisation et libellé 2" numFmtId="0">
      <sharedItems containsBlank="1"/>
    </cacheField>
    <cacheField name="Date d'opération" numFmtId="0">
      <sharedItems containsString="0" containsBlank="1" containsNumber="1" containsInteger="1" minValue="20080130" maxValue="20131231"/>
    </cacheField>
    <cacheField name="Date de valeur" numFmtId="0">
      <sharedItems containsString="0" containsBlank="1" containsNumber="1" containsInteger="1" minValue="20080130" maxValue="20120514"/>
    </cacheField>
    <cacheField name="CIB personnalisé" numFmtId="0">
      <sharedItems containsBlank="1"/>
    </cacheField>
    <cacheField name="Montant débit" numFmtId="4">
      <sharedItems containsString="0" containsBlank="1" containsNumber="1" minValue="0" maxValue="4486.38"/>
    </cacheField>
    <cacheField name="Montant crédit" numFmtId="4">
      <sharedItems containsString="0" containsBlank="1" containsNumber="1" minValue="0" maxValue="4486.38"/>
    </cacheField>
    <cacheField name="Solde D-C" numFmtId="4">
      <sharedItems containsString="0" containsBlank="1" containsNumber="1" minValue="-4486.38" maxValue="4486.38"/>
    </cacheField>
    <cacheField name="Solde C-D" numFmtId="4">
      <sharedItems containsString="0" containsBlank="1" containsNumber="1" minValue="-4486.38" maxValue="4486.38"/>
    </cacheField>
    <cacheField name="Code rapprochement" numFmtId="1">
      <sharedItems containsString="0" containsBlank="1" containsNumber="1" containsInteger="1" minValue="4065" maxValue="6625"/>
    </cacheField>
    <cacheField name="Date de rapprochement" numFmtId="0">
      <sharedItems containsString="0" containsBlank="1" containsNumber="1" containsInteger="1" minValue="20101116" maxValue="20140221"/>
    </cacheField>
    <cacheField name="Etat de rapprochement" numFmtId="0">
      <sharedItems containsBlank="1"/>
    </cacheField>
    <cacheField name="Libellé2" numFmtId="0">
      <sharedItems containsBlank="1"/>
    </cacheField>
    <cacheField name="Numéro interne du fichier" numFmtId="1">
      <sharedItems containsString="0" containsBlank="1" containsNumber="1" containsInteger="1" minValue="831" maxValue="14010"/>
    </cacheField>
    <cacheField name="Numéro de mouvement" numFmtId="1">
      <sharedItems containsString="0" containsBlank="1" containsNumber="1" containsInteger="1" minValue="1" maxValue="260"/>
    </cacheField>
    <cacheField name="Nom du fichier" numFmtId="0">
      <sharedItems containsBlank="1"/>
    </cacheField>
    <cacheField name="Type de mouvement bancaire" numFmtId="0">
      <sharedItems containsBlank="1"/>
    </cacheField>
    <cacheField name="Origine" numFmtId="0">
      <sharedItems containsBlank="1"/>
    </cacheField>
    <cacheField name="Référence" numFmtId="0">
      <sharedItems containsBlank="1"/>
    </cacheField>
    <cacheField name="Ecriture de banque" numFmtId="0">
      <sharedItems containsBlank="1"/>
    </cacheField>
    <cacheField name="Informations complémentaires 1" numFmtId="0">
      <sharedItems containsBlank="1"/>
    </cacheField>
    <cacheField name="Informations complémentaires 2" numFmtId="0">
      <sharedItems containsBlank="1"/>
    </cacheField>
    <cacheField name="Informations complémentaires 3" numFmtId="0">
      <sharedItems containsNonDate="0" containsString="0" containsBlank="1"/>
    </cacheField>
    <cacheField name="Informations complémentaires 4" numFmtId="0">
      <sharedItems containsNonDate="0" containsString="0" containsBlank="1"/>
    </cacheField>
    <cacheField name="Enregistrement 04" numFmtId="0">
      <sharedItems containsBlank="1"/>
    </cacheField>
    <cacheField name="Enregistrement 05 N°1" numFmtId="0">
      <sharedItems containsBlank="1"/>
    </cacheField>
    <cacheField name="Enregistrement 05 N°2" numFmtId="0">
      <sharedItems containsBlank="1"/>
    </cacheField>
    <cacheField name="Enregistrement 05 N°3" numFmtId="0">
      <sharedItems containsNonDate="0" containsString="0" containsBlank="1"/>
    </cacheField>
    <cacheField name="Enregistrement 05 N°4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0214"/>
    <n v="20100214"/>
    <s v="01"/>
    <n v="100"/>
    <n v="0"/>
    <n v="100"/>
    <n v="-100"/>
    <n v="4078"/>
    <n v="20110318"/>
    <s v="R"/>
    <s v="CHEQUE N  5692015"/>
    <n v="10625"/>
    <n v="170"/>
    <s v="NEO_ACHARGER.txt"/>
    <s v="B"/>
    <s v="B"/>
    <m/>
    <s v="5692015"/>
    <s v="EUR200000000010000"/>
    <m/>
    <m/>
    <m/>
    <s v="0430004414100289EUR2E0002257439001140210  140210CHEQUE N  5692015                56920151 0000000001000}"/>
    <s v="0530004414100289EUR2E0002257439001140210     MMOEUR200000000010000"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0601"/>
    <n v="20100601"/>
    <s v="01"/>
    <n v="0"/>
    <n v="62"/>
    <n v="-62"/>
    <n v="62"/>
    <n v="6624"/>
    <n v="20140221"/>
    <s v="R"/>
    <s v="CHEQUE N.4298909"/>
    <n v="8275"/>
    <n v="2"/>
    <s v="w117552.lis"/>
    <s v="C"/>
    <s v="G"/>
    <m/>
    <m/>
    <s v="C0015093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0601"/>
    <n v="20100601"/>
    <s v="01"/>
    <n v="0"/>
    <n v="51.81"/>
    <n v="-51.81"/>
    <n v="51.81"/>
    <n v="6625"/>
    <n v="20140221"/>
    <s v="R"/>
    <s v="CHEQUE N.4298918"/>
    <n v="8275"/>
    <n v="3"/>
    <s v="w117552.lis"/>
    <s v="C"/>
    <s v="G"/>
    <m/>
    <m/>
    <s v="C0015094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0901"/>
    <n v="20100901"/>
    <s v="01"/>
    <n v="0"/>
    <n v="20"/>
    <n v="-20"/>
    <n v="20"/>
    <n v="4121"/>
    <n v="20110913"/>
    <s v="R"/>
    <s v="Ecart de rapprochement"/>
    <n v="8305"/>
    <n v="70"/>
    <s v="OCIRBM"/>
    <s v="C"/>
    <s v="G"/>
    <m/>
    <m/>
    <s v="C0015439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0905"/>
    <n v="20100905"/>
    <s v="01"/>
    <n v="0"/>
    <n v="80"/>
    <n v="-80"/>
    <n v="80"/>
    <n v="4079"/>
    <n v="20110318"/>
    <s v="R"/>
    <m/>
    <n v="10604"/>
    <n v="10"/>
    <s v="w123140.lis"/>
    <s v="C"/>
    <s v="C"/>
    <m/>
    <m/>
    <s v="CP003114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1103"/>
    <n v="20101104"/>
    <s v="01"/>
    <n v="115.24"/>
    <n v="0"/>
    <n v="115.24"/>
    <n v="-115.24"/>
    <n v="4079"/>
    <n v="20110318"/>
    <s v="R"/>
    <s v="CHEQUE  NUMERO  6010343"/>
    <n v="11867"/>
    <n v="70"/>
    <s v="T1.txt"/>
    <s v="B"/>
    <s v="B"/>
    <m/>
    <s v="6010343"/>
    <m/>
    <m/>
    <m/>
    <m/>
    <s v="0430076006502147EUR2E1000460020001031110  041110CHEQUE  NUMERO  6010343          6010343000000000001152M"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1103"/>
    <n v="20101104"/>
    <s v="01"/>
    <n v="25.27"/>
    <n v="0"/>
    <n v="25.27"/>
    <n v="-25.27"/>
    <n v="4079"/>
    <n v="20110318"/>
    <s v="R"/>
    <s v="CHEQUE  NUMERO  6010310"/>
    <n v="11867"/>
    <n v="60"/>
    <s v="T1.txt"/>
    <s v="B"/>
    <s v="B"/>
    <m/>
    <s v="6010310"/>
    <m/>
    <m/>
    <m/>
    <m/>
    <s v="0430076006502147EUR2E1000460020001031110  041110CHEQUE  NUMERO  6010310          6010310000000000000252P"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1105"/>
    <n v="20101104"/>
    <s v="01"/>
    <n v="25.27"/>
    <n v="0"/>
    <n v="25.27"/>
    <n v="-25.27"/>
    <n v="4121"/>
    <n v="20110913"/>
    <s v="R"/>
    <s v="CHEQUE  NUMERO  6010310"/>
    <n v="11869"/>
    <n v="60"/>
    <s v="T2.txt"/>
    <s v="B"/>
    <s v="B"/>
    <m/>
    <s v="6010310"/>
    <m/>
    <m/>
    <m/>
    <m/>
    <s v="0430076006502147EUR2E1000460020001051110  041110CHEQUE  NUMERO  6010310          6010310000000000000252P"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1110"/>
    <n v="20101110"/>
    <s v="01"/>
    <n v="15"/>
    <n v="0"/>
    <n v="15"/>
    <n v="-15"/>
    <n v="4117"/>
    <n v="20110826"/>
    <s v="R"/>
    <m/>
    <n v="11644"/>
    <n v="10"/>
    <s v="w128461.lis"/>
    <s v="C"/>
    <s v="C"/>
    <m/>
    <m/>
    <s v="CP003130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01209"/>
    <n v="20101209"/>
    <s v="01"/>
    <n v="0"/>
    <n v="100"/>
    <n v="-100"/>
    <n v="100"/>
    <n v="4078"/>
    <n v="20110318"/>
    <s v="R"/>
    <m/>
    <n v="11870"/>
    <n v="10"/>
    <s v="w131905.lis"/>
    <s v="C"/>
    <s v="C"/>
    <m/>
    <m/>
    <s v="CP003140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10318"/>
    <n v="20110318"/>
    <s v="01"/>
    <n v="0"/>
    <n v="10.51"/>
    <n v="-10.51"/>
    <n v="10.51"/>
    <n v="4079"/>
    <n v="20110318"/>
    <s v="R"/>
    <s v="Ecart de rapprochement"/>
    <n v="8305"/>
    <n v="180"/>
    <s v="OCIRBM"/>
    <s v="C"/>
    <s v="G"/>
    <m/>
    <m/>
    <s v="C0016528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10913"/>
    <n v="20110913"/>
    <s v="01"/>
    <n v="0"/>
    <n v="5.27"/>
    <n v="-5.27"/>
    <n v="5.27"/>
    <n v="4121"/>
    <n v="20110913"/>
    <s v="R"/>
    <s v="Ecart rappro"/>
    <n v="8305"/>
    <n v="260"/>
    <s v="OCIRBM"/>
    <s v="C"/>
    <s v="G"/>
    <m/>
    <m/>
    <s v="C0017515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11018"/>
    <n v="20111130"/>
    <s v="01"/>
    <n v="250"/>
    <n v="0"/>
    <n v="250"/>
    <n v="-250"/>
    <n v="4153"/>
    <n v="20111128"/>
    <s v="R"/>
    <m/>
    <n v="12699"/>
    <n v="10"/>
    <s v="w165278.lis"/>
    <s v="C"/>
    <s v="C"/>
    <m/>
    <m/>
    <s v="C0017775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11130"/>
    <n v="20111130"/>
    <s v="01"/>
    <n v="0"/>
    <n v="250"/>
    <n v="-250"/>
    <n v="250"/>
    <n v="4153"/>
    <n v="20111128"/>
    <s v="R"/>
    <s v="Générée par TEMC"/>
    <n v="13722"/>
    <n v="10"/>
    <s v="w169304.lis"/>
    <s v="C"/>
    <s v="G"/>
    <m/>
    <m/>
    <s v="C0018464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31231"/>
    <n v="20100601"/>
    <s v="01"/>
    <n v="62"/>
    <n v="0"/>
    <n v="62"/>
    <n v="-62"/>
    <n v="6624"/>
    <n v="20140221"/>
    <s v="R"/>
    <s v="Générée par TEMC"/>
    <n v="14010"/>
    <n v="10"/>
    <s v="w237005.lis"/>
    <s v="C"/>
    <s v="G"/>
    <m/>
    <m/>
    <s v="C0028437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1"/>
    <s v="Chèques payés"/>
    <x v="0"/>
    <m/>
    <m/>
    <s v="-"/>
    <n v="20131231"/>
    <n v="20100601"/>
    <s v="01"/>
    <n v="51.81"/>
    <n v="0"/>
    <n v="51.81"/>
    <n v="-51.81"/>
    <n v="6625"/>
    <n v="20140221"/>
    <s v="R"/>
    <s v="Générée par TEMC"/>
    <n v="14010"/>
    <n v="20"/>
    <s v="w237005.lis"/>
    <s v="C"/>
    <s v="G"/>
    <m/>
    <m/>
    <s v="C0028438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02"/>
    <s v="Remises de chèques"/>
    <x v="1"/>
    <m/>
    <m/>
    <s v="-"/>
    <n v="20100130"/>
    <n v="20100130"/>
    <s v="02"/>
    <n v="46"/>
    <n v="0"/>
    <n v="46"/>
    <n v="-46"/>
    <n v="4159"/>
    <n v="20111207"/>
    <s v="R"/>
    <s v="REMISE DE CHEQUE N  1881895"/>
    <n v="10625"/>
    <n v="120"/>
    <s v="NEO_ACHARGER.txt"/>
    <s v="B"/>
    <s v="B"/>
    <m/>
    <s v="0000000"/>
    <s v="EUR200000000004600"/>
    <s v="DE ROLLER EUS CEPAYADOUR"/>
    <m/>
    <m/>
    <s v="0430004714100289EUR2E0002257439002300110  300110REMISE DE CHEQUE N  1881895      00000001 0000000000460}"/>
    <s v="0530004714100289EUR2E0002257439002300110     MMOEUR200000000004600"/>
    <s v="0530004714100289EUR2E0002257439002300110     LIBDE ROLLER EUS CEPAYADOUR"/>
    <m/>
    <m/>
  </r>
  <r>
    <s v="IND"/>
    <s v="Qualiac"/>
    <x v="0"/>
    <s v="NEO"/>
    <s v="30004"/>
    <s v="00289"/>
    <s v="00022574390"/>
    <s v="512114"/>
    <s v="Banque NEO"/>
    <x v="0"/>
    <s v="02"/>
    <s v="Remises de chèques"/>
    <x v="1"/>
    <m/>
    <m/>
    <s v="-"/>
    <n v="20100130"/>
    <n v="20100130"/>
    <s v="02"/>
    <n v="0"/>
    <n v="46"/>
    <n v="-46"/>
    <n v="46"/>
    <n v="4159"/>
    <n v="20111207"/>
    <s v="R"/>
    <s v="REMISE DE CHEQUE N  1881895"/>
    <n v="10625"/>
    <n v="110"/>
    <s v="NEO_ACHARGER.txt"/>
    <s v="B"/>
    <s v="B"/>
    <m/>
    <s v="0000000"/>
    <s v="EUR200000000004600"/>
    <s v="DE ROLLER EUS CEPAYADOUR"/>
    <m/>
    <m/>
    <s v="0430004714100289EUR2E0002257439002300110  300110REMISE DE CHEQUE N  1881895      00000001 0000000000460{"/>
    <s v="0530004714100289EUR2E0002257439002300110     MMOEUR200000000004600"/>
    <s v="0530004714100289EUR2E0002257439002300110     LIBDE ROLLER EUS CEPAYADOUR"/>
    <m/>
    <m/>
  </r>
  <r>
    <s v="IND"/>
    <s v="Qualiac"/>
    <x v="0"/>
    <s v="NEO"/>
    <s v="30004"/>
    <s v="00289"/>
    <s v="00022574390"/>
    <s v="512114"/>
    <s v="Banque NEO"/>
    <x v="0"/>
    <s v="02"/>
    <s v="Remises de chèques"/>
    <x v="1"/>
    <m/>
    <m/>
    <s v="-"/>
    <n v="20100130"/>
    <n v="20100130"/>
    <s v="02"/>
    <n v="0"/>
    <n v="20"/>
    <n v="-20"/>
    <n v="20"/>
    <n v="4117"/>
    <n v="20110826"/>
    <s v="R"/>
    <s v="REMISE DE CHEQUE N  4078210"/>
    <n v="10625"/>
    <n v="90"/>
    <s v="NEO_ACHARGER.txt"/>
    <s v="B"/>
    <s v="B"/>
    <m/>
    <s v="0000000"/>
    <s v="EUR200000000002000"/>
    <s v="DE INZAURGARA CEPAYADOUR"/>
    <m/>
    <m/>
    <s v="0430004714100289EUR2E0002257439002300110  300110REMISE DE CHEQUE N  1414290      00000001 0000000000200{"/>
    <s v="0530004714100289EUR2E0002257439002300110     MMOEUR200000000002000"/>
    <s v="0530004714100289EUR2E0002257439002300110     LIBDE INZAURGARA CEPAYADOUR"/>
    <m/>
    <m/>
  </r>
  <r>
    <s v="IND"/>
    <s v="Qualiac"/>
    <x v="0"/>
    <s v="NEO"/>
    <s v="30004"/>
    <s v="00289"/>
    <s v="00022574390"/>
    <s v="512114"/>
    <s v="Banque NEO"/>
    <x v="0"/>
    <s v="11"/>
    <s v="Fact. cart./DAB-GAB"/>
    <x v="2"/>
    <m/>
    <m/>
    <s v="-"/>
    <n v="20080130"/>
    <n v="20080130"/>
    <s v="11"/>
    <n v="0"/>
    <n v="2598.38"/>
    <n v="-2598.38"/>
    <n v="2598.38"/>
    <n v="4154"/>
    <n v="20111206"/>
    <s v="R"/>
    <s v="solde initial"/>
    <n v="831"/>
    <n v="200"/>
    <s v="."/>
    <s v="B"/>
    <s v="S"/>
    <m/>
    <m/>
    <m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14"/>
    <s v="Vir. de tréso. émis"/>
    <x v="3"/>
    <m/>
    <m/>
    <s v="-"/>
    <n v="20101108"/>
    <n v="20100705"/>
    <s v="14"/>
    <n v="40"/>
    <n v="0"/>
    <n v="40"/>
    <n v="-40"/>
    <n v="4164"/>
    <n v="20120112"/>
    <s v="R"/>
    <s v="000001 VIR TRESO           TRAN"/>
    <n v="12688"/>
    <n v="20"/>
    <s v="wneo.txt"/>
    <s v="B"/>
    <s v="B"/>
    <m/>
    <s v="0000000"/>
    <m/>
    <m/>
    <m/>
    <m/>
    <s v="0430004624000289EUR2 000225743901408111000050710000001 VIR TRESO           TRAN  00000001 0000000000400è"/>
    <m/>
    <m/>
    <m/>
    <m/>
  </r>
  <r>
    <s v="IND"/>
    <s v="Qualiac"/>
    <x v="0"/>
    <s v="NEO"/>
    <s v="30004"/>
    <s v="00289"/>
    <s v="00022574390"/>
    <s v="512114"/>
    <s v="Banque NEO"/>
    <x v="0"/>
    <s v="18"/>
    <s v="Autres vir. reçus"/>
    <x v="4"/>
    <m/>
    <m/>
    <s v="-"/>
    <n v="20101103"/>
    <n v="20101103"/>
    <s v="18"/>
    <n v="0"/>
    <n v="4486.38"/>
    <n v="-4486.38"/>
    <n v="4486.38"/>
    <n v="4070"/>
    <n v="20101123"/>
    <s v="R"/>
    <s v="SCT.DE 066006 TRESORERIE CERET"/>
    <n v="11867"/>
    <n v="10"/>
    <s v="T1.txt"/>
    <s v="B"/>
    <s v="B"/>
    <m/>
    <s v="0000000"/>
    <m/>
    <m/>
    <m/>
    <m/>
    <s v="0430076000402147EUR2E1000460020018031110  031110SCT.DE 066006 TRESORERIE CERET   0000000000000000044863H"/>
    <m/>
    <m/>
    <m/>
    <m/>
  </r>
  <r>
    <s v="IND"/>
    <s v="Qualiac"/>
    <x v="0"/>
    <s v="NEO"/>
    <s v="30004"/>
    <s v="00289"/>
    <s v="00022574390"/>
    <s v="512114"/>
    <s v="Banque NEO"/>
    <x v="0"/>
    <s v="23"/>
    <s v="Prél. domiciliés"/>
    <x v="5"/>
    <m/>
    <m/>
    <s v="-"/>
    <n v="20100601"/>
    <n v="20100601"/>
    <s v="23"/>
    <n v="0"/>
    <n v="64.05"/>
    <n v="-64.05"/>
    <n v="64.05"/>
    <n v="4228"/>
    <n v="20130408"/>
    <s v="R"/>
    <s v="BORDEREAU 08263270"/>
    <n v="8277"/>
    <n v="1"/>
    <s v="w117554.lis"/>
    <s v="C"/>
    <s v="G"/>
    <m/>
    <m/>
    <s v="C0015095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080206"/>
    <n v="20080204"/>
    <s v="61"/>
    <n v="62"/>
    <n v="0"/>
    <n v="62"/>
    <n v="-62"/>
    <n v="4175"/>
    <n v="20120726"/>
    <s v="R"/>
    <s v="CHEQUE N.4298909"/>
    <n v="8055"/>
    <n v="4"/>
    <s v="NEO_20080207_03062010.txt"/>
    <s v="B"/>
    <s v="B"/>
    <m/>
    <s v="4298909"/>
    <m/>
    <m/>
    <m/>
    <m/>
    <s v="0430004000100289EUR2 0002257439001060208  040208CHEQUE N.4298909                 42989090 0000000000620}"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00116"/>
    <n v="20111130"/>
    <s v="61"/>
    <n v="2"/>
    <n v="0"/>
    <n v="2"/>
    <n v="-2"/>
    <n v="4065"/>
    <n v="20101116"/>
    <s v="R"/>
    <s v="FRAIS DE TENUE DE COMPTE"/>
    <n v="10625"/>
    <n v="10"/>
    <s v="NEO_ACHARGER.txt"/>
    <s v="B"/>
    <s v="B"/>
    <m/>
    <s v="0000000"/>
    <s v="EUR200000000000200"/>
    <m/>
    <m/>
    <m/>
    <s v="0430004405900289EUR2E0002257439062160110  160110FRAIS DE TENUE DE COMPTE         00000001 0000000000020}"/>
    <s v="0530004405900289EUR2E0002257439062160110     MMOEUR200000000000200"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01026"/>
    <n v="20101026"/>
    <s v="61"/>
    <n v="0"/>
    <n v="2"/>
    <n v="-2"/>
    <n v="2"/>
    <n v="4065"/>
    <n v="20101116"/>
    <s v="R"/>
    <s v="Générée par TEMB"/>
    <n v="10631"/>
    <n v="10"/>
    <s v="w127443.lis"/>
    <s v="C"/>
    <s v="G"/>
    <m/>
    <m/>
    <s v="C0015662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10822"/>
    <n v="20110822"/>
    <s v="61"/>
    <n v="5"/>
    <n v="0"/>
    <n v="5"/>
    <n v="-5"/>
    <n v="4171"/>
    <n v="20120514"/>
    <s v="R"/>
    <s v="Ecart rappro"/>
    <n v="8305"/>
    <n v="220"/>
    <s v="OCIRBM"/>
    <s v="C"/>
    <s v="G"/>
    <m/>
    <m/>
    <s v="C0017396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10823"/>
    <n v="20110823"/>
    <s v="61"/>
    <n v="5"/>
    <n v="0"/>
    <n v="5"/>
    <n v="-5"/>
    <n v="4117"/>
    <n v="20110826"/>
    <s v="R"/>
    <s v="Ecart rappro"/>
    <n v="8305"/>
    <n v="230"/>
    <s v="OCIRBM"/>
    <s v="C"/>
    <s v="G"/>
    <m/>
    <m/>
    <s v="C0017397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20514"/>
    <n v="20120514"/>
    <s v="61"/>
    <n v="0"/>
    <n v="62"/>
    <n v="-62"/>
    <n v="62"/>
    <n v="4175"/>
    <n v="20120726"/>
    <s v="R"/>
    <s v="Générée par TEMB"/>
    <n v="13726"/>
    <n v="10"/>
    <s v="w182906.lis"/>
    <s v="C"/>
    <s v="G"/>
    <m/>
    <m/>
    <s v="C0022939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1"/>
    <s v="Agios"/>
    <x v="6"/>
    <m/>
    <m/>
    <s v="-"/>
    <n v="20120514"/>
    <n v="20120514"/>
    <s v="61"/>
    <n v="0"/>
    <n v="5"/>
    <n v="-5"/>
    <n v="5"/>
    <n v="4171"/>
    <n v="20120514"/>
    <s v="R"/>
    <s v="Générée par TEMC"/>
    <n v="13728"/>
    <n v="10"/>
    <s v="w182913.lis"/>
    <s v="C"/>
    <s v="G"/>
    <m/>
    <m/>
    <s v="C0022942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2"/>
    <s v="Com. et frais divers"/>
    <x v="7"/>
    <m/>
    <m/>
    <s v="-"/>
    <n v="20100116"/>
    <n v="20111130"/>
    <s v="62"/>
    <n v="0"/>
    <n v="2"/>
    <n v="-2"/>
    <n v="2"/>
    <n v="4150"/>
    <n v="20111128"/>
    <s v="R"/>
    <s v="FRAIS DE TENUE DE COMPTE"/>
    <n v="10625"/>
    <n v="20"/>
    <s v="NEO_ACHARGER.txt"/>
    <s v="B"/>
    <s v="B"/>
    <m/>
    <s v="0000000"/>
    <s v="EUR200000000000200"/>
    <m/>
    <m/>
    <m/>
    <s v="0430004405900289EUR2E0002257439062160110  160110FRAIS DE TENUE DE COMPTE         00000001 0000000000020{"/>
    <s v="0530004405900289EUR2E0002257439062160110     MMOEUR200000000000200"/>
    <m/>
    <m/>
    <m/>
  </r>
  <r>
    <s v="IND"/>
    <s v="Qualiac"/>
    <x v="0"/>
    <s v="NEO"/>
    <s v="30004"/>
    <s v="00289"/>
    <s v="00022574390"/>
    <s v="512114"/>
    <s v="Banque NEO"/>
    <x v="0"/>
    <s v="62"/>
    <s v="Com. et frais divers"/>
    <x v="7"/>
    <m/>
    <m/>
    <s v="-"/>
    <n v="20100117"/>
    <n v="20100117"/>
    <s v="62"/>
    <n v="123.4"/>
    <n v="0"/>
    <n v="123.4"/>
    <n v="-123.4"/>
    <n v="6617"/>
    <n v="20140218"/>
    <s v="R"/>
    <s v="FRAIS DE TENUE DE COMPTE"/>
    <n v="10625"/>
    <n v="30"/>
    <s v="NEO_ACHARGER.txt"/>
    <s v="B"/>
    <s v="B"/>
    <m/>
    <m/>
    <s v="EUR200000000000200"/>
    <m/>
    <m/>
    <m/>
    <s v="0430004405900289EUR2E0002257439062170110  170110FRAIS DE TENUE DE COMPTE         00000001 0000000001234}"/>
    <s v="0530004405900289EUR2E0002257439062170110     MMOEUR200000000000200"/>
    <m/>
    <m/>
    <m/>
  </r>
  <r>
    <s v="IND"/>
    <s v="Qualiac"/>
    <x v="0"/>
    <s v="NEO"/>
    <s v="30004"/>
    <s v="00289"/>
    <s v="00022574390"/>
    <s v="512114"/>
    <s v="Banque NEO"/>
    <x v="0"/>
    <s v="62"/>
    <s v="Com. et frais divers"/>
    <x v="7"/>
    <m/>
    <m/>
    <s v="-"/>
    <n v="20100903"/>
    <n v="20100903"/>
    <s v="62"/>
    <n v="0"/>
    <n v="50"/>
    <n v="-50"/>
    <n v="50"/>
    <n v="4079"/>
    <n v="20110318"/>
    <s v="R"/>
    <m/>
    <n v="10603"/>
    <n v="20"/>
    <s v="w123139.lis"/>
    <s v="C"/>
    <s v="C"/>
    <m/>
    <m/>
    <s v="CP003113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2"/>
    <s v="Com. et frais divers"/>
    <x v="7"/>
    <m/>
    <m/>
    <s v="-"/>
    <n v="20111130"/>
    <n v="20111130"/>
    <s v="62"/>
    <n v="2"/>
    <n v="0"/>
    <n v="2"/>
    <n v="-2"/>
    <n v="4150"/>
    <n v="20111128"/>
    <s v="R"/>
    <s v="Générée par TEMB"/>
    <n v="13719"/>
    <n v="10"/>
    <s v="w169300.lis"/>
    <s v="C"/>
    <s v="G"/>
    <m/>
    <m/>
    <s v="C0018463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62"/>
    <s v="Com. et frais divers"/>
    <x v="7"/>
    <m/>
    <m/>
    <s v="-"/>
    <n v="20131231"/>
    <n v="20100117"/>
    <s v="62"/>
    <n v="0"/>
    <n v="123.4"/>
    <n v="-123.4"/>
    <n v="123.4"/>
    <n v="6617"/>
    <n v="20140218"/>
    <s v="R"/>
    <s v="Générée par TEMB"/>
    <n v="14007"/>
    <n v="10"/>
    <s v="w236324.lis"/>
    <s v="C"/>
    <s v="G"/>
    <m/>
    <m/>
    <s v="C0027959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70"/>
    <s v="Charges financières"/>
    <x v="8"/>
    <m/>
    <m/>
    <s v="-"/>
    <n v="20080205"/>
    <n v="20080204"/>
    <s v="70"/>
    <n v="64.05"/>
    <n v="0"/>
    <n v="64.05"/>
    <n v="-64.05"/>
    <n v="4228"/>
    <n v="20130408"/>
    <s v="R"/>
    <s v="CHEQUE TESTUD 126"/>
    <n v="8054"/>
    <n v="1"/>
    <s v="NEO_20080206_03062010.txt"/>
    <s v="B"/>
    <s v="B"/>
    <s v="442424"/>
    <s v="0000000"/>
    <s v="N9UF CEGETEL NUM 442424 ECH 05.02.08 REF 06001472946300000000005427439"/>
    <s v="49 000542743949"/>
    <m/>
    <m/>
    <s v="0430004080500289EUR2 0002257439023050208  040208*            N9UF CEGETEL        00000000 0000000000640N442424"/>
    <s v="0530004080500289EUR2 0002257439023050208     LIBN9UF CEGETEL NUM 442424 ECH 05.02.08 REF 06001472946300000000005427439"/>
    <s v="0530004080500289EUR2 0002257439023050208     LIB49 000542743949"/>
    <m/>
    <m/>
  </r>
  <r>
    <s v="IND"/>
    <s v="Qualiac"/>
    <x v="0"/>
    <s v="NEO"/>
    <s v="30004"/>
    <s v="00289"/>
    <s v="00022574390"/>
    <s v="512114"/>
    <s v="Banque NEO"/>
    <x v="0"/>
    <s v="71"/>
    <s v="Tirage de crédits"/>
    <x v="9"/>
    <m/>
    <m/>
    <s v="-"/>
    <n v="20080130"/>
    <n v="20090101"/>
    <s v="71"/>
    <n v="2598.38"/>
    <n v="0"/>
    <n v="2598.38"/>
    <n v="-2598.38"/>
    <n v="4154"/>
    <n v="20111206"/>
    <s v="R"/>
    <s v="SOLDE comptable initial"/>
    <n v="832"/>
    <n v="250"/>
    <s v="."/>
    <s v="C"/>
    <s v="S"/>
    <m/>
    <m/>
    <s v="C0016745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71"/>
    <s v="Tirage de crédits"/>
    <x v="9"/>
    <m/>
    <m/>
    <s v="-"/>
    <n v="20100903"/>
    <n v="20100903"/>
    <s v="71"/>
    <n v="0"/>
    <n v="50"/>
    <n v="-50"/>
    <n v="50"/>
    <n v="4096"/>
    <n v="20110503"/>
    <s v="R"/>
    <s v="TESTUD"/>
    <n v="10603"/>
    <n v="10"/>
    <s v="w123139.lis"/>
    <s v="C"/>
    <s v="C"/>
    <m/>
    <m/>
    <s v="CP003113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71"/>
    <s v="Tirage de crédits"/>
    <x v="9"/>
    <m/>
    <m/>
    <s v="-"/>
    <n v="20100906"/>
    <n v="20100906"/>
    <s v="71"/>
    <n v="90"/>
    <n v="0"/>
    <n v="90"/>
    <n v="-90"/>
    <n v="4097"/>
    <n v="20110503"/>
    <s v="R"/>
    <s v="mvc TRABO 148"/>
    <n v="10604"/>
    <n v="20"/>
    <s v="w123140.lis"/>
    <s v="C"/>
    <s v="C"/>
    <m/>
    <m/>
    <s v="CP003115"/>
    <m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71"/>
    <s v="Tirage de crédits"/>
    <x v="9"/>
    <m/>
    <m/>
    <s v="-"/>
    <n v="20110101"/>
    <n v="20110101"/>
    <s v="71"/>
    <n v="0"/>
    <n v="90"/>
    <n v="-90"/>
    <n v="90"/>
    <n v="4097"/>
    <n v="20110503"/>
    <s v="R"/>
    <s v="Générée par TEMC"/>
    <n v="12684"/>
    <n v="30"/>
    <s v="w148915.lis"/>
    <s v="C"/>
    <s v="G"/>
    <m/>
    <m/>
    <s v="C0016748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71"/>
    <s v="Tirage de crédits"/>
    <x v="9"/>
    <m/>
    <m/>
    <s v="-"/>
    <n v="20110101"/>
    <n v="20110101"/>
    <s v="71"/>
    <n v="50"/>
    <n v="0"/>
    <n v="50"/>
    <n v="-50"/>
    <n v="4096"/>
    <n v="20110503"/>
    <s v="R"/>
    <s v="Générée par TEMC"/>
    <n v="12684"/>
    <n v="20"/>
    <s v="w148915.lis"/>
    <s v="C"/>
    <s v="G"/>
    <m/>
    <m/>
    <s v="C0016747"/>
    <s v="10"/>
    <m/>
    <m/>
    <m/>
    <m/>
    <m/>
    <m/>
    <m/>
  </r>
  <r>
    <s v="IND"/>
    <s v="Qualiac"/>
    <x v="0"/>
    <s v="NEO"/>
    <s v="30004"/>
    <s v="00289"/>
    <s v="00022574390"/>
    <s v="512114"/>
    <s v="Banque NEO"/>
    <x v="0"/>
    <s v="86"/>
    <s v="Opé. sur titres"/>
    <x v="10"/>
    <m/>
    <m/>
    <s v="-"/>
    <n v="20101108"/>
    <n v="20100705"/>
    <s v="86"/>
    <n v="0"/>
    <n v="40"/>
    <n v="-40"/>
    <n v="40"/>
    <n v="4164"/>
    <n v="20120112"/>
    <s v="R"/>
    <s v="1837193/E01_FR0000975617"/>
    <n v="12688"/>
    <n v="10"/>
    <s v="wneo.txt"/>
    <s v="B"/>
    <s v="B"/>
    <m/>
    <s v="2917232"/>
    <m/>
    <m/>
    <m/>
    <m/>
    <s v="0430004086000289EUR2 0002257439086081110000507101837193/E01_FR0000975617         29172320 0000000000400é"/>
    <m/>
    <m/>
    <m/>
    <m/>
  </r>
  <r>
    <s v="IND"/>
    <s v="Qualiac"/>
    <x v="0"/>
    <s v="NEO"/>
    <s v="30004"/>
    <s v="00289"/>
    <s v="00022574390"/>
    <s v="512114"/>
    <s v="Banque NEO"/>
    <x v="0"/>
    <s v="95"/>
    <s v="Central. trés. Déb."/>
    <x v="11"/>
    <m/>
    <m/>
    <s v="-"/>
    <n v="20101103"/>
    <n v="20101103"/>
    <s v="95"/>
    <n v="4486.38"/>
    <n v="0"/>
    <n v="4486.38"/>
    <n v="-4486.38"/>
    <n v="4070"/>
    <n v="20101123"/>
    <s v="R"/>
    <s v="CDNGAL CDNPOO NIVELLT CDN"/>
    <n v="11867"/>
    <n v="50"/>
    <s v="T1.txt"/>
    <s v="B"/>
    <s v="B"/>
    <m/>
    <s v="0000000"/>
    <m/>
    <m/>
    <m/>
    <m/>
    <s v="0430076017202147EUR2E1000460020095031110  031110CDNGAL CDNPOO NIVELLT CDN        0000000100000000044863Q"/>
    <m/>
    <m/>
    <m/>
    <m/>
  </r>
  <r>
    <m/>
    <m/>
    <x v="1"/>
    <m/>
    <m/>
    <m/>
    <m/>
    <m/>
    <m/>
    <x v="1"/>
    <m/>
    <m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7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8:F23" firstHeaderRow="0" firstDataRow="1" firstDataCol="1"/>
  <pivotFields count="43">
    <pivotField showAll="0" sortType="ascending"/>
    <pivotField showAll="0"/>
    <pivotField axis="axisRow" showAll="0" sortType="ascending">
      <items count="5">
        <item x="0"/>
        <item m="1" x="3"/>
        <item m="1" x="2"/>
        <item x="1"/>
        <item t="default"/>
      </items>
    </pivotField>
    <pivotField showAll="0"/>
    <pivotField showAll="0"/>
    <pivotField showAll="0"/>
    <pivotField showAll="0" sortType="ascending"/>
    <pivotField showAll="0"/>
    <pivotField showAll="0" sortType="ascending"/>
    <pivotField axis="axisRow" showAll="0" sortType="ascending">
      <items count="4">
        <item x="0"/>
        <item m="1" x="2"/>
        <item x="1"/>
        <item t="default"/>
      </items>
    </pivotField>
    <pivotField showAll="0"/>
    <pivotField showAll="0"/>
    <pivotField axis="axisRow" showAll="0" sortType="a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3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9"/>
    <field x="12"/>
  </rowFields>
  <rowItems count="15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débit" fld="19" baseField="9" baseItem="0" numFmtId="4"/>
    <dataField name="Somme de Montant crédit" fld="20" baseField="9" baseItem="0" numFmtId="4"/>
    <dataField name="Somme de Solde D-C" fld="21" baseField="6" baseItem="0" numFmtId="4"/>
    <dataField name="Somme de Solde C-D" fld="22" baseField="6" baseItem="0" numFmtId="4"/>
  </dataFields>
  <formats count="6">
    <format dxfId="11">
      <pivotArea outline="0" collapsedLevelsAreSubtotals="1" fieldPosition="0"/>
    </format>
    <format dxfId="10">
      <pivotArea outline="0" fieldPosition="0">
        <references count="1">
          <reference field="4294967294" count="1">
            <x v="0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2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dataOnly="0" labelOnly="1" grandRow="1" outline="0" fieldPosition="0"/>
    </format>
  </formats>
  <pivotTableStyleInfo name="EBLA" showRowHeaders="1" showColHeaders="1" showRowStripes="0" showColStripes="0" showLastColumn="1"/>
  <filters count="1">
    <filter fld="2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40.140625" customWidth="1"/>
    <col min="3" max="6" width="20.7109375" customWidth="1"/>
  </cols>
  <sheetData>
    <row r="1" spans="2:6" x14ac:dyDescent="0.25">
      <c r="F1" s="9" t="str">
        <f>CONCATENATE("Edité au : ",Donnees!F1)</f>
        <v>Edité au : 24/11/2014</v>
      </c>
    </row>
    <row r="2" spans="2:6" x14ac:dyDescent="0.25">
      <c r="B2" s="12" t="str">
        <f>CONCATENATE("Edition des mouvements bancaires du ",Donnees!B2," au ",Donnees!C2)</f>
        <v>Edition des mouvements bancaires du 01/01/2014 au 31/12/2014</v>
      </c>
      <c r="C2" s="12"/>
      <c r="D2" s="12"/>
      <c r="E2" s="12"/>
      <c r="F2" s="12"/>
    </row>
    <row r="4" spans="2:6" x14ac:dyDescent="0.25">
      <c r="B4" s="6"/>
      <c r="C4" s="4"/>
    </row>
    <row r="5" spans="2:6" ht="15.75" thickBot="1" x14ac:dyDescent="0.3"/>
    <row r="6" spans="2:6" x14ac:dyDescent="0.25">
      <c r="B6" s="15" t="s">
        <v>72</v>
      </c>
      <c r="C6" s="13" t="s">
        <v>5</v>
      </c>
      <c r="D6" s="13" t="s">
        <v>6</v>
      </c>
      <c r="E6" s="13" t="s">
        <v>13</v>
      </c>
      <c r="F6" s="13" t="s">
        <v>14</v>
      </c>
    </row>
    <row r="7" spans="2:6" ht="15.75" thickBot="1" x14ac:dyDescent="0.3">
      <c r="B7" s="16"/>
      <c r="C7" s="14"/>
      <c r="D7" s="14"/>
      <c r="E7" s="14"/>
      <c r="F7" s="14"/>
    </row>
    <row r="8" spans="2:6" ht="15" hidden="1" customHeight="1" x14ac:dyDescent="0.25">
      <c r="B8" s="2" t="s">
        <v>1</v>
      </c>
      <c r="C8" t="s">
        <v>60</v>
      </c>
      <c r="D8" t="s">
        <v>61</v>
      </c>
      <c r="E8" t="s">
        <v>70</v>
      </c>
      <c r="F8" t="s">
        <v>71</v>
      </c>
    </row>
    <row r="9" spans="2:6" x14ac:dyDescent="0.25">
      <c r="B9" s="10" t="s">
        <v>76</v>
      </c>
      <c r="C9" s="5">
        <v>8218.7999999999993</v>
      </c>
      <c r="D9" s="5">
        <v>8218.7999999999993</v>
      </c>
      <c r="E9" s="5">
        <v>0</v>
      </c>
      <c r="F9" s="5">
        <v>0</v>
      </c>
    </row>
    <row r="10" spans="2:6" x14ac:dyDescent="0.25">
      <c r="B10" s="3" t="s">
        <v>83</v>
      </c>
      <c r="C10" s="5">
        <v>8218.7999999999993</v>
      </c>
      <c r="D10" s="5">
        <v>8218.7999999999993</v>
      </c>
      <c r="E10" s="5">
        <v>0</v>
      </c>
      <c r="F10" s="5">
        <v>0</v>
      </c>
    </row>
    <row r="11" spans="2:6" x14ac:dyDescent="0.25">
      <c r="B11" s="11" t="s">
        <v>86</v>
      </c>
      <c r="C11" s="5">
        <v>644.58999999999992</v>
      </c>
      <c r="D11" s="5">
        <v>579.58999999999992</v>
      </c>
      <c r="E11" s="5">
        <v>65</v>
      </c>
      <c r="F11" s="5">
        <v>-65</v>
      </c>
    </row>
    <row r="12" spans="2:6" x14ac:dyDescent="0.25">
      <c r="B12" s="11" t="s">
        <v>142</v>
      </c>
      <c r="C12" s="5">
        <v>46</v>
      </c>
      <c r="D12" s="5">
        <v>66</v>
      </c>
      <c r="E12" s="5">
        <v>-20</v>
      </c>
      <c r="F12" s="5">
        <v>20</v>
      </c>
    </row>
    <row r="13" spans="2:6" x14ac:dyDescent="0.25">
      <c r="B13" s="11" t="s">
        <v>159</v>
      </c>
      <c r="C13" s="5">
        <v>0</v>
      </c>
      <c r="D13" s="5">
        <v>2598.38</v>
      </c>
      <c r="E13" s="5">
        <v>-2598.38</v>
      </c>
      <c r="F13" s="5">
        <v>2598.38</v>
      </c>
    </row>
    <row r="14" spans="2:6" x14ac:dyDescent="0.25">
      <c r="B14" s="11" t="s">
        <v>165</v>
      </c>
      <c r="C14" s="5">
        <v>40</v>
      </c>
      <c r="D14" s="5">
        <v>0</v>
      </c>
      <c r="E14" s="5">
        <v>40</v>
      </c>
      <c r="F14" s="5">
        <v>-40</v>
      </c>
    </row>
    <row r="15" spans="2:6" x14ac:dyDescent="0.25">
      <c r="B15" s="11" t="s">
        <v>171</v>
      </c>
      <c r="C15" s="5">
        <v>0</v>
      </c>
      <c r="D15" s="5">
        <v>4486.38</v>
      </c>
      <c r="E15" s="5">
        <v>-4486.38</v>
      </c>
      <c r="F15" s="5">
        <v>4486.38</v>
      </c>
    </row>
    <row r="16" spans="2:6" x14ac:dyDescent="0.25">
      <c r="B16" s="11" t="s">
        <v>176</v>
      </c>
      <c r="C16" s="5">
        <v>0</v>
      </c>
      <c r="D16" s="5">
        <v>64.05</v>
      </c>
      <c r="E16" s="5">
        <v>-64.05</v>
      </c>
      <c r="F16" s="5">
        <v>64.05</v>
      </c>
    </row>
    <row r="17" spans="2:6" x14ac:dyDescent="0.25">
      <c r="B17" s="11" t="s">
        <v>183</v>
      </c>
      <c r="C17" s="5">
        <v>74</v>
      </c>
      <c r="D17" s="5">
        <v>69</v>
      </c>
      <c r="E17" s="5">
        <v>5</v>
      </c>
      <c r="F17" s="5">
        <v>-5</v>
      </c>
    </row>
    <row r="18" spans="2:6" x14ac:dyDescent="0.25">
      <c r="B18" s="11" t="s">
        <v>202</v>
      </c>
      <c r="C18" s="5">
        <v>125.4</v>
      </c>
      <c r="D18" s="5">
        <v>175.4</v>
      </c>
      <c r="E18" s="5">
        <v>-50</v>
      </c>
      <c r="F18" s="5">
        <v>50</v>
      </c>
    </row>
    <row r="19" spans="2:6" x14ac:dyDescent="0.25">
      <c r="B19" s="11" t="s">
        <v>215</v>
      </c>
      <c r="C19" s="5">
        <v>64.05</v>
      </c>
      <c r="D19" s="5">
        <v>0</v>
      </c>
      <c r="E19" s="5">
        <v>64.05</v>
      </c>
      <c r="F19" s="5">
        <v>-64.05</v>
      </c>
    </row>
    <row r="20" spans="2:6" x14ac:dyDescent="0.25">
      <c r="B20" s="11" t="s">
        <v>227</v>
      </c>
      <c r="C20" s="5">
        <v>2738.38</v>
      </c>
      <c r="D20" s="5">
        <v>140</v>
      </c>
      <c r="E20" s="5">
        <v>2598.38</v>
      </c>
      <c r="F20" s="5">
        <v>-2598.38</v>
      </c>
    </row>
    <row r="21" spans="2:6" x14ac:dyDescent="0.25">
      <c r="B21" s="11" t="s">
        <v>240</v>
      </c>
      <c r="C21" s="5">
        <v>0</v>
      </c>
      <c r="D21" s="5">
        <v>40</v>
      </c>
      <c r="E21" s="5">
        <v>-40</v>
      </c>
      <c r="F21" s="5">
        <v>40</v>
      </c>
    </row>
    <row r="22" spans="2:6" x14ac:dyDescent="0.25">
      <c r="B22" s="11" t="s">
        <v>246</v>
      </c>
      <c r="C22" s="5">
        <v>4486.38</v>
      </c>
      <c r="D22" s="5">
        <v>0</v>
      </c>
      <c r="E22" s="5">
        <v>4486.38</v>
      </c>
      <c r="F22" s="5">
        <v>-4486.38</v>
      </c>
    </row>
    <row r="23" spans="2:6" x14ac:dyDescent="0.25">
      <c r="B23" s="3" t="s">
        <v>2</v>
      </c>
      <c r="C23" s="5">
        <v>8218.7999999999993</v>
      </c>
      <c r="D23" s="5">
        <v>8218.7999999999993</v>
      </c>
      <c r="E23" s="5">
        <v>0</v>
      </c>
      <c r="F23" s="5">
        <v>0</v>
      </c>
    </row>
  </sheetData>
  <mergeCells count="6">
    <mergeCell ref="B2:F2"/>
    <mergeCell ref="F6:F7"/>
    <mergeCell ref="D6:D7"/>
    <mergeCell ref="E6:E7"/>
    <mergeCell ref="C6:C7"/>
    <mergeCell ref="B6:B7"/>
  </mergeCells>
  <pageMargins left="0.7" right="0.7" top="0.75" bottom="0.75" header="0.3" footer="0.3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6"/>
  <sheetViews>
    <sheetView workbookViewId="0"/>
  </sheetViews>
  <sheetFormatPr baseColWidth="10" defaultRowHeight="15" x14ac:dyDescent="0.25"/>
  <cols>
    <col min="1" max="1" width="13.5703125" style="1" bestFit="1" customWidth="1"/>
    <col min="2" max="2" width="13.42578125" style="1" bestFit="1" customWidth="1"/>
    <col min="3" max="3" width="29.140625" style="1" bestFit="1" customWidth="1"/>
    <col min="4" max="4" width="7.7109375" style="1" bestFit="1" customWidth="1"/>
    <col min="5" max="5" width="21.85546875" style="1" bestFit="1" customWidth="1"/>
    <col min="6" max="6" width="15.85546875" style="1" bestFit="1" customWidth="1"/>
    <col min="7" max="7" width="16.140625" style="1" bestFit="1" customWidth="1"/>
    <col min="8" max="8" width="18" style="1" bestFit="1" customWidth="1"/>
    <col min="9" max="9" width="13.42578125" style="1" bestFit="1" customWidth="1"/>
    <col min="10" max="10" width="21.85546875" style="1" bestFit="1" customWidth="1"/>
    <col min="11" max="11" width="12.85546875" style="1" bestFit="1" customWidth="1"/>
    <col min="12" max="12" width="7.42578125" style="1" bestFit="1" customWidth="1"/>
    <col min="13" max="13" width="21.5703125" style="1" bestFit="1" customWidth="1"/>
    <col min="14" max="14" width="12.85546875" style="1" bestFit="1" customWidth="1"/>
    <col min="15" max="15" width="7" style="1" bestFit="1" customWidth="1"/>
    <col min="16" max="16" width="21.5703125" style="1" bestFit="1" customWidth="1"/>
    <col min="17" max="17" width="15.85546875" style="1" bestFit="1" customWidth="1"/>
    <col min="18" max="18" width="13.85546875" style="1" bestFit="1" customWidth="1"/>
    <col min="19" max="19" width="15.7109375" style="1" bestFit="1" customWidth="1"/>
    <col min="20" max="20" width="13.7109375" style="7" bestFit="1" customWidth="1"/>
    <col min="21" max="21" width="14.140625" style="7" bestFit="1" customWidth="1"/>
    <col min="22" max="23" width="14.140625" style="7" customWidth="1"/>
    <col min="24" max="24" width="19.85546875" style="8" bestFit="1" customWidth="1"/>
    <col min="25" max="25" width="22.28515625" style="1" bestFit="1" customWidth="1"/>
    <col min="26" max="26" width="21.5703125" style="1" bestFit="1" customWidth="1"/>
    <col min="27" max="27" width="7" style="1" bestFit="1" customWidth="1"/>
    <col min="28" max="28" width="24.42578125" style="8" bestFit="1" customWidth="1"/>
    <col min="29" max="29" width="22.5703125" style="8" bestFit="1" customWidth="1"/>
    <col min="30" max="30" width="14.140625" style="1" bestFit="1" customWidth="1"/>
    <col min="31" max="31" width="27.7109375" style="1" bestFit="1" customWidth="1"/>
    <col min="32" max="32" width="9" style="1" bestFit="1" customWidth="1"/>
    <col min="33" max="33" width="10.140625" style="1" bestFit="1" customWidth="1"/>
    <col min="34" max="34" width="17.85546875" style="1" bestFit="1" customWidth="1"/>
    <col min="35" max="38" width="30.28515625" style="1" bestFit="1" customWidth="1"/>
    <col min="39" max="39" width="17.28515625" style="1" bestFit="1" customWidth="1"/>
    <col min="40" max="43" width="20.85546875" style="1" bestFit="1" customWidth="1"/>
    <col min="44" max="44" width="14.7109375" style="1" bestFit="1" customWidth="1"/>
    <col min="45" max="45" width="15.7109375" style="1" bestFit="1" customWidth="1"/>
    <col min="46" max="46" width="27.5703125" style="1" bestFit="1" customWidth="1"/>
    <col min="47" max="47" width="28.42578125" style="1" bestFit="1" customWidth="1"/>
    <col min="48" max="48" width="23.140625" style="1" bestFit="1" customWidth="1"/>
    <col min="49" max="49" width="22.42578125" style="1" bestFit="1" customWidth="1"/>
    <col min="50" max="50" width="13.85546875" style="1" bestFit="1" customWidth="1"/>
    <col min="51" max="51" width="4.42578125" style="1" bestFit="1" customWidth="1"/>
    <col min="52" max="52" width="5.28515625" style="1" bestFit="1" customWidth="1"/>
    <col min="53" max="53" width="7.140625" style="1" bestFit="1" customWidth="1"/>
    <col min="54" max="54" width="6.42578125" style="1" bestFit="1" customWidth="1"/>
    <col min="55" max="55" width="5" style="1" bestFit="1" customWidth="1"/>
    <col min="56" max="56" width="28.85546875" style="1" bestFit="1" customWidth="1"/>
    <col min="57" max="57" width="20.85546875" style="1" bestFit="1" customWidth="1"/>
    <col min="58" max="58" width="15.5703125" style="1" bestFit="1" customWidth="1"/>
    <col min="59" max="59" width="25" style="1" bestFit="1" customWidth="1"/>
    <col min="60" max="60" width="19.7109375" style="1" bestFit="1" customWidth="1"/>
    <col min="61" max="61" width="7.85546875" style="1" hidden="1" customWidth="1"/>
    <col min="62" max="62" width="10.28515625" style="1" hidden="1" customWidth="1"/>
    <col min="63" max="63" width="9" style="1" hidden="1" customWidth="1"/>
    <col min="64" max="64" width="16.5703125" style="1" hidden="1" customWidth="1"/>
    <col min="65" max="65" width="13.5703125" style="1" hidden="1" customWidth="1"/>
    <col min="66" max="16384" width="11.42578125" style="1"/>
  </cols>
  <sheetData>
    <row r="1" spans="1:65" x14ac:dyDescent="0.25">
      <c r="A1" s="1" t="s">
        <v>7</v>
      </c>
      <c r="B1" s="1" t="str">
        <f>BI4</f>
        <v>258978</v>
      </c>
      <c r="C1" s="1" t="s">
        <v>8</v>
      </c>
      <c r="D1" s="1" t="str">
        <f>BJ4</f>
        <v>PR</v>
      </c>
      <c r="E1" s="1" t="s">
        <v>9</v>
      </c>
      <c r="F1" s="1" t="str">
        <f>BK4</f>
        <v>24/11/2014</v>
      </c>
      <c r="T1" s="1"/>
      <c r="U1" s="1"/>
      <c r="V1" s="1"/>
      <c r="W1" s="1"/>
      <c r="X1" s="1"/>
      <c r="AB1" s="1"/>
      <c r="AC1" s="1"/>
    </row>
    <row r="2" spans="1:65" x14ac:dyDescent="0.25">
      <c r="A2" s="1" t="s">
        <v>10</v>
      </c>
      <c r="B2" s="1" t="str">
        <f>BL4</f>
        <v>01/01/2014</v>
      </c>
      <c r="C2" s="1" t="str">
        <f>BM4</f>
        <v>31/12/2014</v>
      </c>
      <c r="T2" s="1"/>
      <c r="U2" s="1"/>
      <c r="V2" s="1"/>
      <c r="W2" s="1"/>
      <c r="X2" s="1"/>
      <c r="AB2" s="1"/>
      <c r="AC2" s="1"/>
    </row>
    <row r="3" spans="1:65" x14ac:dyDescent="0.25">
      <c r="A3" s="1" t="s">
        <v>0</v>
      </c>
      <c r="B3" s="1" t="s">
        <v>11</v>
      </c>
      <c r="C3" s="1" t="s">
        <v>12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11</v>
      </c>
      <c r="J3" s="1" t="s">
        <v>73</v>
      </c>
      <c r="K3" s="1" t="s">
        <v>3</v>
      </c>
      <c r="L3" s="1" t="s">
        <v>67</v>
      </c>
      <c r="M3" s="1" t="s">
        <v>68</v>
      </c>
      <c r="N3" s="1" t="s">
        <v>4</v>
      </c>
      <c r="O3" s="1" t="s">
        <v>26</v>
      </c>
      <c r="P3" s="1" t="s">
        <v>69</v>
      </c>
      <c r="Q3" s="1" t="s">
        <v>20</v>
      </c>
      <c r="R3" s="1" t="s">
        <v>21</v>
      </c>
      <c r="S3" s="1" t="s">
        <v>22</v>
      </c>
      <c r="T3" s="1" t="s">
        <v>5</v>
      </c>
      <c r="U3" s="1" t="s">
        <v>6</v>
      </c>
      <c r="V3" s="1" t="s">
        <v>13</v>
      </c>
      <c r="W3" s="1" t="s">
        <v>14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36</v>
      </c>
      <c r="AL3" s="1" t="s">
        <v>37</v>
      </c>
      <c r="AM3" s="1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AY3" s="1" t="s">
        <v>50</v>
      </c>
      <c r="AZ3" s="1" t="s">
        <v>51</v>
      </c>
      <c r="BA3" s="1" t="s">
        <v>52</v>
      </c>
      <c r="BB3" s="1" t="s">
        <v>53</v>
      </c>
      <c r="BC3" s="1" t="s">
        <v>54</v>
      </c>
      <c r="BD3" s="1" t="s">
        <v>55</v>
      </c>
      <c r="BE3" s="1" t="s">
        <v>56</v>
      </c>
      <c r="BF3" s="1" t="s">
        <v>57</v>
      </c>
      <c r="BG3" s="1" t="s">
        <v>58</v>
      </c>
      <c r="BH3" s="1" t="s">
        <v>59</v>
      </c>
      <c r="BI3" s="1" t="s">
        <v>62</v>
      </c>
      <c r="BJ3" s="1" t="s">
        <v>63</v>
      </c>
      <c r="BK3" s="1" t="s">
        <v>64</v>
      </c>
      <c r="BL3" s="1" t="s">
        <v>65</v>
      </c>
      <c r="BM3" s="1" t="s">
        <v>66</v>
      </c>
    </row>
    <row r="4" spans="1:65" x14ac:dyDescent="0.25">
      <c r="A4" s="1" t="s">
        <v>74</v>
      </c>
      <c r="B4" s="1" t="s">
        <v>75</v>
      </c>
      <c r="C4" s="1" t="s">
        <v>76</v>
      </c>
      <c r="D4" s="1" t="s">
        <v>77</v>
      </c>
      <c r="E4" s="1" t="s">
        <v>78</v>
      </c>
      <c r="F4" s="1" t="s">
        <v>79</v>
      </c>
      <c r="G4" s="1" t="s">
        <v>80</v>
      </c>
      <c r="H4" s="1" t="s">
        <v>81</v>
      </c>
      <c r="I4" s="1" t="s">
        <v>82</v>
      </c>
      <c r="J4" s="1" t="s">
        <v>83</v>
      </c>
      <c r="K4" s="1" t="s">
        <v>84</v>
      </c>
      <c r="L4" s="1" t="s">
        <v>85</v>
      </c>
      <c r="M4" s="1" t="s">
        <v>86</v>
      </c>
      <c r="P4" s="1" t="s">
        <v>87</v>
      </c>
      <c r="Q4" s="1" t="s">
        <v>249</v>
      </c>
      <c r="R4" s="1" t="s">
        <v>249</v>
      </c>
      <c r="S4" s="1" t="s">
        <v>84</v>
      </c>
      <c r="T4" s="7">
        <v>100</v>
      </c>
      <c r="U4" s="7">
        <v>0</v>
      </c>
      <c r="V4" s="7">
        <v>100</v>
      </c>
      <c r="W4" s="7">
        <v>-100</v>
      </c>
      <c r="X4" s="8">
        <v>4078</v>
      </c>
      <c r="Y4" s="1" t="s">
        <v>257</v>
      </c>
      <c r="Z4" s="1" t="s">
        <v>88</v>
      </c>
      <c r="AA4" s="1" t="s">
        <v>89</v>
      </c>
      <c r="AB4" s="8">
        <v>10625</v>
      </c>
      <c r="AC4" s="8">
        <v>170</v>
      </c>
      <c r="AD4" s="1" t="s">
        <v>90</v>
      </c>
      <c r="AE4" s="1" t="s">
        <v>91</v>
      </c>
      <c r="AF4" s="1" t="s">
        <v>91</v>
      </c>
      <c r="AH4" s="1" t="s">
        <v>92</v>
      </c>
      <c r="AI4" s="1" t="s">
        <v>93</v>
      </c>
      <c r="AM4" s="1" t="s">
        <v>94</v>
      </c>
      <c r="AN4" s="1" t="s">
        <v>95</v>
      </c>
      <c r="AT4" s="1" t="s">
        <v>96</v>
      </c>
      <c r="AU4" s="1" t="s">
        <v>97</v>
      </c>
      <c r="AW4" s="1" t="s">
        <v>98</v>
      </c>
      <c r="AY4" s="1" t="s">
        <v>99</v>
      </c>
      <c r="BE4" s="1" t="s">
        <v>96</v>
      </c>
      <c r="BF4" s="1" t="s">
        <v>292</v>
      </c>
      <c r="BG4" s="1" t="s">
        <v>96</v>
      </c>
      <c r="BH4" s="1" t="s">
        <v>280</v>
      </c>
      <c r="BI4" s="1" t="s">
        <v>100</v>
      </c>
      <c r="BJ4" s="1" t="s">
        <v>96</v>
      </c>
      <c r="BK4" s="17" t="s">
        <v>299</v>
      </c>
      <c r="BL4" s="17" t="s">
        <v>300</v>
      </c>
      <c r="BM4" s="17" t="s">
        <v>301</v>
      </c>
    </row>
    <row r="5" spans="1:65" x14ac:dyDescent="0.25">
      <c r="A5" s="1" t="s">
        <v>74</v>
      </c>
      <c r="B5" s="1" t="s">
        <v>75</v>
      </c>
      <c r="C5" s="1" t="s">
        <v>76</v>
      </c>
      <c r="D5" s="1" t="s">
        <v>77</v>
      </c>
      <c r="E5" s="1" t="s">
        <v>78</v>
      </c>
      <c r="F5" s="1" t="s">
        <v>79</v>
      </c>
      <c r="G5" s="1" t="s">
        <v>80</v>
      </c>
      <c r="H5" s="1" t="s">
        <v>81</v>
      </c>
      <c r="I5" s="1" t="s">
        <v>82</v>
      </c>
      <c r="J5" s="1" t="s">
        <v>83</v>
      </c>
      <c r="K5" s="1" t="s">
        <v>84</v>
      </c>
      <c r="L5" s="1" t="s">
        <v>85</v>
      </c>
      <c r="M5" s="1" t="s">
        <v>86</v>
      </c>
      <c r="P5" s="1" t="s">
        <v>87</v>
      </c>
      <c r="Q5" s="1" t="s">
        <v>250</v>
      </c>
      <c r="R5" s="1" t="s">
        <v>250</v>
      </c>
      <c r="S5" s="1" t="s">
        <v>84</v>
      </c>
      <c r="T5" s="7">
        <v>0</v>
      </c>
      <c r="U5" s="7">
        <v>62</v>
      </c>
      <c r="V5" s="7">
        <v>-62</v>
      </c>
      <c r="W5" s="7">
        <v>62</v>
      </c>
      <c r="X5" s="8">
        <v>6624</v>
      </c>
      <c r="Y5" s="1" t="s">
        <v>280</v>
      </c>
      <c r="Z5" s="1" t="s">
        <v>88</v>
      </c>
      <c r="AA5" s="1" t="s">
        <v>101</v>
      </c>
      <c r="AB5" s="8">
        <v>8275</v>
      </c>
      <c r="AC5" s="8">
        <v>2</v>
      </c>
      <c r="AD5" s="1" t="s">
        <v>102</v>
      </c>
      <c r="AE5" s="1" t="s">
        <v>103</v>
      </c>
      <c r="AF5" s="1" t="s">
        <v>104</v>
      </c>
      <c r="AI5" s="1" t="s">
        <v>105</v>
      </c>
      <c r="AJ5" s="1" t="s">
        <v>106</v>
      </c>
      <c r="AR5" s="1" t="s">
        <v>107</v>
      </c>
      <c r="AS5" s="1" t="s">
        <v>108</v>
      </c>
      <c r="AT5" s="1" t="s">
        <v>96</v>
      </c>
      <c r="AU5" s="1" t="s">
        <v>109</v>
      </c>
      <c r="AW5" s="1" t="s">
        <v>99</v>
      </c>
      <c r="AY5" s="1" t="s">
        <v>99</v>
      </c>
      <c r="BE5" s="1" t="s">
        <v>96</v>
      </c>
      <c r="BF5" s="1" t="s">
        <v>293</v>
      </c>
      <c r="BG5" s="1" t="s">
        <v>96</v>
      </c>
      <c r="BH5" s="1" t="s">
        <v>258</v>
      </c>
    </row>
    <row r="6" spans="1:65" x14ac:dyDescent="0.25">
      <c r="A6" s="1" t="s">
        <v>74</v>
      </c>
      <c r="B6" s="1" t="s">
        <v>75</v>
      </c>
      <c r="C6" s="1" t="s">
        <v>76</v>
      </c>
      <c r="D6" s="1" t="s">
        <v>77</v>
      </c>
      <c r="E6" s="1" t="s">
        <v>78</v>
      </c>
      <c r="F6" s="1" t="s">
        <v>79</v>
      </c>
      <c r="G6" s="1" t="s">
        <v>80</v>
      </c>
      <c r="H6" s="1" t="s">
        <v>81</v>
      </c>
      <c r="I6" s="1" t="s">
        <v>82</v>
      </c>
      <c r="J6" s="1" t="s">
        <v>83</v>
      </c>
      <c r="K6" s="1" t="s">
        <v>84</v>
      </c>
      <c r="L6" s="1" t="s">
        <v>85</v>
      </c>
      <c r="M6" s="1" t="s">
        <v>86</v>
      </c>
      <c r="P6" s="1" t="s">
        <v>87</v>
      </c>
      <c r="Q6" s="1" t="s">
        <v>250</v>
      </c>
      <c r="R6" s="1" t="s">
        <v>250</v>
      </c>
      <c r="S6" s="1" t="s">
        <v>84</v>
      </c>
      <c r="T6" s="7">
        <v>0</v>
      </c>
      <c r="U6" s="7">
        <v>51.81</v>
      </c>
      <c r="V6" s="7">
        <v>-51.81</v>
      </c>
      <c r="W6" s="7">
        <v>51.81</v>
      </c>
      <c r="X6" s="8">
        <v>6625</v>
      </c>
      <c r="Y6" s="1" t="s">
        <v>280</v>
      </c>
      <c r="Z6" s="1" t="s">
        <v>88</v>
      </c>
      <c r="AA6" s="1" t="s">
        <v>110</v>
      </c>
      <c r="AB6" s="8">
        <v>8275</v>
      </c>
      <c r="AC6" s="8">
        <v>3</v>
      </c>
      <c r="AD6" s="1" t="s">
        <v>102</v>
      </c>
      <c r="AE6" s="1" t="s">
        <v>103</v>
      </c>
      <c r="AF6" s="1" t="s">
        <v>104</v>
      </c>
      <c r="AI6" s="1" t="s">
        <v>111</v>
      </c>
      <c r="AJ6" s="1" t="s">
        <v>106</v>
      </c>
      <c r="AR6" s="1" t="s">
        <v>107</v>
      </c>
      <c r="AS6" s="1" t="s">
        <v>112</v>
      </c>
      <c r="AT6" s="1" t="s">
        <v>96</v>
      </c>
      <c r="AU6" s="1" t="s">
        <v>109</v>
      </c>
      <c r="AW6" s="1" t="s">
        <v>99</v>
      </c>
      <c r="AY6" s="1" t="s">
        <v>99</v>
      </c>
      <c r="BE6" s="1" t="s">
        <v>96</v>
      </c>
      <c r="BF6" s="1" t="s">
        <v>272</v>
      </c>
      <c r="BG6" s="1" t="s">
        <v>96</v>
      </c>
      <c r="BH6" s="1" t="s">
        <v>257</v>
      </c>
    </row>
    <row r="7" spans="1:65" x14ac:dyDescent="0.25">
      <c r="A7" s="1" t="s">
        <v>74</v>
      </c>
      <c r="B7" s="1" t="s">
        <v>75</v>
      </c>
      <c r="C7" s="1" t="s">
        <v>76</v>
      </c>
      <c r="D7" s="1" t="s">
        <v>77</v>
      </c>
      <c r="E7" s="1" t="s">
        <v>78</v>
      </c>
      <c r="F7" s="1" t="s">
        <v>79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84</v>
      </c>
      <c r="L7" s="1" t="s">
        <v>85</v>
      </c>
      <c r="M7" s="1" t="s">
        <v>86</v>
      </c>
      <c r="P7" s="1" t="s">
        <v>87</v>
      </c>
      <c r="Q7" s="1" t="s">
        <v>251</v>
      </c>
      <c r="R7" s="1" t="s">
        <v>251</v>
      </c>
      <c r="S7" s="1" t="s">
        <v>84</v>
      </c>
      <c r="T7" s="7">
        <v>0</v>
      </c>
      <c r="U7" s="7">
        <v>20</v>
      </c>
      <c r="V7" s="7">
        <v>-20</v>
      </c>
      <c r="W7" s="7">
        <v>20</v>
      </c>
      <c r="X7" s="8">
        <v>4121</v>
      </c>
      <c r="Y7" s="1" t="s">
        <v>258</v>
      </c>
      <c r="Z7" s="1" t="s">
        <v>88</v>
      </c>
      <c r="AA7" s="1" t="s">
        <v>113</v>
      </c>
      <c r="AB7" s="8">
        <v>8305</v>
      </c>
      <c r="AC7" s="8">
        <v>70</v>
      </c>
      <c r="AD7" s="1" t="s">
        <v>97</v>
      </c>
      <c r="AE7" s="1" t="s">
        <v>103</v>
      </c>
      <c r="AF7" s="1" t="s">
        <v>104</v>
      </c>
      <c r="AI7" s="1" t="s">
        <v>114</v>
      </c>
      <c r="AJ7" s="1" t="s">
        <v>106</v>
      </c>
      <c r="AT7" s="1" t="s">
        <v>96</v>
      </c>
      <c r="AU7" s="1" t="s">
        <v>97</v>
      </c>
      <c r="AW7" s="1" t="s">
        <v>98</v>
      </c>
      <c r="AY7" s="1" t="s">
        <v>99</v>
      </c>
      <c r="BE7" s="1" t="s">
        <v>96</v>
      </c>
      <c r="BF7" s="1" t="s">
        <v>286</v>
      </c>
      <c r="BG7" s="1" t="s">
        <v>96</v>
      </c>
      <c r="BH7" s="1" t="s">
        <v>257</v>
      </c>
    </row>
    <row r="8" spans="1:65" x14ac:dyDescent="0.25">
      <c r="A8" s="1" t="s">
        <v>74</v>
      </c>
      <c r="B8" s="1" t="s">
        <v>75</v>
      </c>
      <c r="C8" s="1" t="s">
        <v>76</v>
      </c>
      <c r="D8" s="1" t="s">
        <v>77</v>
      </c>
      <c r="E8" s="1" t="s">
        <v>78</v>
      </c>
      <c r="F8" s="1" t="s">
        <v>79</v>
      </c>
      <c r="G8" s="1" t="s">
        <v>80</v>
      </c>
      <c r="H8" s="1" t="s">
        <v>81</v>
      </c>
      <c r="I8" s="1" t="s">
        <v>82</v>
      </c>
      <c r="J8" s="1" t="s">
        <v>83</v>
      </c>
      <c r="K8" s="1" t="s">
        <v>84</v>
      </c>
      <c r="L8" s="1" t="s">
        <v>85</v>
      </c>
      <c r="M8" s="1" t="s">
        <v>86</v>
      </c>
      <c r="P8" s="1" t="s">
        <v>87</v>
      </c>
      <c r="Q8" s="1" t="s">
        <v>252</v>
      </c>
      <c r="R8" s="1" t="s">
        <v>252</v>
      </c>
      <c r="S8" s="1" t="s">
        <v>84</v>
      </c>
      <c r="T8" s="7">
        <v>0</v>
      </c>
      <c r="U8" s="7">
        <v>80</v>
      </c>
      <c r="V8" s="7">
        <v>-80</v>
      </c>
      <c r="W8" s="7">
        <v>80</v>
      </c>
      <c r="X8" s="8">
        <v>4079</v>
      </c>
      <c r="Y8" s="1" t="s">
        <v>257</v>
      </c>
      <c r="Z8" s="1" t="s">
        <v>88</v>
      </c>
      <c r="AB8" s="8">
        <v>10604</v>
      </c>
      <c r="AC8" s="8">
        <v>10</v>
      </c>
      <c r="AD8" s="1" t="s">
        <v>115</v>
      </c>
      <c r="AE8" s="1" t="s">
        <v>103</v>
      </c>
      <c r="AF8" s="1" t="s">
        <v>103</v>
      </c>
      <c r="AI8" s="1" t="s">
        <v>116</v>
      </c>
      <c r="AT8" s="1" t="s">
        <v>96</v>
      </c>
      <c r="AU8" s="1" t="s">
        <v>97</v>
      </c>
      <c r="AW8" s="1" t="s">
        <v>98</v>
      </c>
      <c r="AY8" s="1" t="s">
        <v>99</v>
      </c>
      <c r="BE8" s="1" t="s">
        <v>96</v>
      </c>
      <c r="BF8" s="1" t="s">
        <v>286</v>
      </c>
      <c r="BG8" s="1" t="s">
        <v>96</v>
      </c>
      <c r="BH8" s="1" t="s">
        <v>257</v>
      </c>
    </row>
    <row r="9" spans="1:65" x14ac:dyDescent="0.25">
      <c r="A9" s="1" t="s">
        <v>74</v>
      </c>
      <c r="B9" s="1" t="s">
        <v>75</v>
      </c>
      <c r="C9" s="1" t="s">
        <v>76</v>
      </c>
      <c r="D9" s="1" t="s">
        <v>77</v>
      </c>
      <c r="E9" s="1" t="s">
        <v>78</v>
      </c>
      <c r="F9" s="1" t="s">
        <v>79</v>
      </c>
      <c r="G9" s="1" t="s">
        <v>80</v>
      </c>
      <c r="H9" s="1" t="s">
        <v>81</v>
      </c>
      <c r="I9" s="1" t="s">
        <v>82</v>
      </c>
      <c r="J9" s="1" t="s">
        <v>83</v>
      </c>
      <c r="K9" s="1" t="s">
        <v>84</v>
      </c>
      <c r="L9" s="1" t="s">
        <v>85</v>
      </c>
      <c r="M9" s="1" t="s">
        <v>86</v>
      </c>
      <c r="P9" s="1" t="s">
        <v>87</v>
      </c>
      <c r="Q9" s="1" t="s">
        <v>253</v>
      </c>
      <c r="R9" s="1" t="s">
        <v>276</v>
      </c>
      <c r="S9" s="1" t="s">
        <v>84</v>
      </c>
      <c r="T9" s="7">
        <v>115.24</v>
      </c>
      <c r="U9" s="7">
        <v>0</v>
      </c>
      <c r="V9" s="7">
        <v>115.24</v>
      </c>
      <c r="W9" s="7">
        <v>-115.24</v>
      </c>
      <c r="X9" s="8">
        <v>4079</v>
      </c>
      <c r="Y9" s="1" t="s">
        <v>257</v>
      </c>
      <c r="Z9" s="1" t="s">
        <v>88</v>
      </c>
      <c r="AA9" s="1" t="s">
        <v>117</v>
      </c>
      <c r="AB9" s="8">
        <v>11867</v>
      </c>
      <c r="AC9" s="8">
        <v>70</v>
      </c>
      <c r="AD9" s="1" t="s">
        <v>118</v>
      </c>
      <c r="AE9" s="1" t="s">
        <v>91</v>
      </c>
      <c r="AF9" s="1" t="s">
        <v>91</v>
      </c>
      <c r="AH9" s="1" t="s">
        <v>119</v>
      </c>
      <c r="AM9" s="1" t="s">
        <v>120</v>
      </c>
      <c r="AT9" s="1" t="s">
        <v>96</v>
      </c>
      <c r="AU9" s="1" t="s">
        <v>97</v>
      </c>
      <c r="AW9" s="1" t="s">
        <v>98</v>
      </c>
      <c r="AY9" s="1" t="s">
        <v>99</v>
      </c>
      <c r="BE9" s="1" t="s">
        <v>96</v>
      </c>
      <c r="BF9" s="1" t="s">
        <v>286</v>
      </c>
      <c r="BG9" s="1" t="s">
        <v>96</v>
      </c>
      <c r="BH9" s="1" t="s">
        <v>258</v>
      </c>
    </row>
    <row r="10" spans="1:65" x14ac:dyDescent="0.25">
      <c r="A10" s="1" t="s">
        <v>74</v>
      </c>
      <c r="B10" s="1" t="s">
        <v>75</v>
      </c>
      <c r="C10" s="1" t="s">
        <v>76</v>
      </c>
      <c r="D10" s="1" t="s">
        <v>77</v>
      </c>
      <c r="E10" s="1" t="s">
        <v>78</v>
      </c>
      <c r="F10" s="1" t="s">
        <v>79</v>
      </c>
      <c r="G10" s="1" t="s">
        <v>80</v>
      </c>
      <c r="H10" s="1" t="s">
        <v>81</v>
      </c>
      <c r="I10" s="1" t="s">
        <v>82</v>
      </c>
      <c r="J10" s="1" t="s">
        <v>83</v>
      </c>
      <c r="K10" s="1" t="s">
        <v>84</v>
      </c>
      <c r="L10" s="1" t="s">
        <v>85</v>
      </c>
      <c r="M10" s="1" t="s">
        <v>86</v>
      </c>
      <c r="P10" s="1" t="s">
        <v>87</v>
      </c>
      <c r="Q10" s="1" t="s">
        <v>253</v>
      </c>
      <c r="R10" s="1" t="s">
        <v>276</v>
      </c>
      <c r="S10" s="1" t="s">
        <v>84</v>
      </c>
      <c r="T10" s="7">
        <v>25.27</v>
      </c>
      <c r="U10" s="7">
        <v>0</v>
      </c>
      <c r="V10" s="7">
        <v>25.27</v>
      </c>
      <c r="W10" s="7">
        <v>-25.27</v>
      </c>
      <c r="X10" s="8">
        <v>4079</v>
      </c>
      <c r="Y10" s="1" t="s">
        <v>257</v>
      </c>
      <c r="Z10" s="1" t="s">
        <v>88</v>
      </c>
      <c r="AA10" s="1" t="s">
        <v>121</v>
      </c>
      <c r="AB10" s="8">
        <v>11867</v>
      </c>
      <c r="AC10" s="8">
        <v>60</v>
      </c>
      <c r="AD10" s="1" t="s">
        <v>118</v>
      </c>
      <c r="AE10" s="1" t="s">
        <v>91</v>
      </c>
      <c r="AF10" s="1" t="s">
        <v>91</v>
      </c>
      <c r="AH10" s="1" t="s">
        <v>122</v>
      </c>
      <c r="AM10" s="1" t="s">
        <v>123</v>
      </c>
      <c r="AT10" s="1" t="s">
        <v>96</v>
      </c>
      <c r="AU10" s="1" t="s">
        <v>97</v>
      </c>
      <c r="AW10" s="1" t="s">
        <v>98</v>
      </c>
      <c r="AY10" s="1" t="s">
        <v>99</v>
      </c>
      <c r="BE10" s="1" t="s">
        <v>96</v>
      </c>
      <c r="BF10" s="1" t="s">
        <v>255</v>
      </c>
      <c r="BG10" s="1" t="s">
        <v>96</v>
      </c>
      <c r="BH10" s="1" t="s">
        <v>281</v>
      </c>
    </row>
    <row r="11" spans="1:65" x14ac:dyDescent="0.25">
      <c r="A11" s="1" t="s">
        <v>74</v>
      </c>
      <c r="B11" s="1" t="s">
        <v>75</v>
      </c>
      <c r="C11" s="1" t="s">
        <v>76</v>
      </c>
      <c r="D11" s="1" t="s">
        <v>77</v>
      </c>
      <c r="E11" s="1" t="s">
        <v>78</v>
      </c>
      <c r="F11" s="1" t="s">
        <v>79</v>
      </c>
      <c r="G11" s="1" t="s">
        <v>80</v>
      </c>
      <c r="H11" s="1" t="s">
        <v>81</v>
      </c>
      <c r="I11" s="1" t="s">
        <v>82</v>
      </c>
      <c r="J11" s="1" t="s">
        <v>83</v>
      </c>
      <c r="K11" s="1" t="s">
        <v>84</v>
      </c>
      <c r="L11" s="1" t="s">
        <v>85</v>
      </c>
      <c r="M11" s="1" t="s">
        <v>86</v>
      </c>
      <c r="P11" s="1" t="s">
        <v>87</v>
      </c>
      <c r="Q11" s="1" t="s">
        <v>254</v>
      </c>
      <c r="R11" s="1" t="s">
        <v>276</v>
      </c>
      <c r="S11" s="1" t="s">
        <v>84</v>
      </c>
      <c r="T11" s="7">
        <v>25.27</v>
      </c>
      <c r="U11" s="7">
        <v>0</v>
      </c>
      <c r="V11" s="7">
        <v>25.27</v>
      </c>
      <c r="W11" s="7">
        <v>-25.27</v>
      </c>
      <c r="X11" s="8">
        <v>4121</v>
      </c>
      <c r="Y11" s="1" t="s">
        <v>258</v>
      </c>
      <c r="Z11" s="1" t="s">
        <v>88</v>
      </c>
      <c r="AA11" s="1" t="s">
        <v>121</v>
      </c>
      <c r="AB11" s="8">
        <v>11869</v>
      </c>
      <c r="AC11" s="8">
        <v>60</v>
      </c>
      <c r="AD11" s="1" t="s">
        <v>124</v>
      </c>
      <c r="AE11" s="1" t="s">
        <v>91</v>
      </c>
      <c r="AF11" s="1" t="s">
        <v>91</v>
      </c>
      <c r="AH11" s="1" t="s">
        <v>122</v>
      </c>
      <c r="AM11" s="1" t="s">
        <v>125</v>
      </c>
      <c r="AT11" s="1" t="s">
        <v>96</v>
      </c>
      <c r="AU11" s="1" t="s">
        <v>97</v>
      </c>
      <c r="AW11" s="1" t="s">
        <v>98</v>
      </c>
      <c r="AY11" s="1" t="s">
        <v>99</v>
      </c>
      <c r="BE11" s="1" t="s">
        <v>96</v>
      </c>
      <c r="BF11" s="1" t="s">
        <v>256</v>
      </c>
      <c r="BG11" s="1" t="s">
        <v>96</v>
      </c>
      <c r="BH11" s="1" t="s">
        <v>257</v>
      </c>
    </row>
    <row r="12" spans="1:65" x14ac:dyDescent="0.25">
      <c r="A12" s="1" t="s">
        <v>74</v>
      </c>
      <c r="B12" s="1" t="s">
        <v>75</v>
      </c>
      <c r="C12" s="1" t="s">
        <v>76</v>
      </c>
      <c r="D12" s="1" t="s">
        <v>77</v>
      </c>
      <c r="E12" s="1" t="s">
        <v>78</v>
      </c>
      <c r="F12" s="1" t="s">
        <v>79</v>
      </c>
      <c r="G12" s="1" t="s">
        <v>80</v>
      </c>
      <c r="H12" s="1" t="s">
        <v>81</v>
      </c>
      <c r="I12" s="1" t="s">
        <v>82</v>
      </c>
      <c r="J12" s="1" t="s">
        <v>83</v>
      </c>
      <c r="K12" s="1" t="s">
        <v>84</v>
      </c>
      <c r="L12" s="1" t="s">
        <v>85</v>
      </c>
      <c r="M12" s="1" t="s">
        <v>86</v>
      </c>
      <c r="P12" s="1" t="s">
        <v>87</v>
      </c>
      <c r="Q12" s="1" t="s">
        <v>255</v>
      </c>
      <c r="R12" s="1" t="s">
        <v>255</v>
      </c>
      <c r="S12" s="1" t="s">
        <v>84</v>
      </c>
      <c r="T12" s="7">
        <v>15</v>
      </c>
      <c r="U12" s="7">
        <v>0</v>
      </c>
      <c r="V12" s="7">
        <v>15</v>
      </c>
      <c r="W12" s="7">
        <v>-15</v>
      </c>
      <c r="X12" s="8">
        <v>4117</v>
      </c>
      <c r="Y12" s="1" t="s">
        <v>281</v>
      </c>
      <c r="Z12" s="1" t="s">
        <v>88</v>
      </c>
      <c r="AB12" s="8">
        <v>11644</v>
      </c>
      <c r="AC12" s="8">
        <v>10</v>
      </c>
      <c r="AD12" s="1" t="s">
        <v>126</v>
      </c>
      <c r="AE12" s="1" t="s">
        <v>103</v>
      </c>
      <c r="AF12" s="1" t="s">
        <v>103</v>
      </c>
      <c r="AI12" s="1" t="s">
        <v>127</v>
      </c>
      <c r="AT12" s="1" t="s">
        <v>96</v>
      </c>
      <c r="AU12" s="1" t="s">
        <v>128</v>
      </c>
      <c r="AW12" s="1" t="s">
        <v>98</v>
      </c>
      <c r="AY12" s="1" t="s">
        <v>99</v>
      </c>
      <c r="BE12" s="1" t="s">
        <v>96</v>
      </c>
      <c r="BF12" s="1" t="s">
        <v>257</v>
      </c>
    </row>
    <row r="13" spans="1:65" x14ac:dyDescent="0.25">
      <c r="A13" s="1" t="s">
        <v>74</v>
      </c>
      <c r="B13" s="1" t="s">
        <v>75</v>
      </c>
      <c r="C13" s="1" t="s">
        <v>76</v>
      </c>
      <c r="D13" s="1" t="s">
        <v>77</v>
      </c>
      <c r="E13" s="1" t="s">
        <v>78</v>
      </c>
      <c r="F13" s="1" t="s">
        <v>79</v>
      </c>
      <c r="G13" s="1" t="s">
        <v>80</v>
      </c>
      <c r="H13" s="1" t="s">
        <v>81</v>
      </c>
      <c r="I13" s="1" t="s">
        <v>82</v>
      </c>
      <c r="J13" s="1" t="s">
        <v>83</v>
      </c>
      <c r="K13" s="1" t="s">
        <v>84</v>
      </c>
      <c r="L13" s="1" t="s">
        <v>85</v>
      </c>
      <c r="M13" s="1" t="s">
        <v>86</v>
      </c>
      <c r="P13" s="1" t="s">
        <v>87</v>
      </c>
      <c r="Q13" s="1" t="s">
        <v>256</v>
      </c>
      <c r="R13" s="1" t="s">
        <v>256</v>
      </c>
      <c r="S13" s="1" t="s">
        <v>84</v>
      </c>
      <c r="T13" s="7">
        <v>0</v>
      </c>
      <c r="U13" s="7">
        <v>100</v>
      </c>
      <c r="V13" s="7">
        <v>-100</v>
      </c>
      <c r="W13" s="7">
        <v>100</v>
      </c>
      <c r="X13" s="8">
        <v>4078</v>
      </c>
      <c r="Y13" s="1" t="s">
        <v>257</v>
      </c>
      <c r="Z13" s="1" t="s">
        <v>88</v>
      </c>
      <c r="AB13" s="8">
        <v>11870</v>
      </c>
      <c r="AC13" s="8">
        <v>10</v>
      </c>
      <c r="AD13" s="1" t="s">
        <v>129</v>
      </c>
      <c r="AE13" s="1" t="s">
        <v>103</v>
      </c>
      <c r="AF13" s="1" t="s">
        <v>103</v>
      </c>
      <c r="AI13" s="1" t="s">
        <v>130</v>
      </c>
      <c r="AT13" s="1" t="s">
        <v>96</v>
      </c>
      <c r="AU13" s="1" t="s">
        <v>97</v>
      </c>
      <c r="AW13" s="1" t="s">
        <v>98</v>
      </c>
      <c r="AY13" s="1" t="s">
        <v>99</v>
      </c>
      <c r="BE13" s="1" t="s">
        <v>96</v>
      </c>
      <c r="BF13" s="1" t="s">
        <v>258</v>
      </c>
    </row>
    <row r="14" spans="1:65" x14ac:dyDescent="0.25">
      <c r="A14" s="1" t="s">
        <v>74</v>
      </c>
      <c r="B14" s="1" t="s">
        <v>75</v>
      </c>
      <c r="C14" s="1" t="s">
        <v>76</v>
      </c>
      <c r="D14" s="1" t="s">
        <v>77</v>
      </c>
      <c r="E14" s="1" t="s">
        <v>78</v>
      </c>
      <c r="F14" s="1" t="s">
        <v>79</v>
      </c>
      <c r="G14" s="1" t="s">
        <v>80</v>
      </c>
      <c r="H14" s="1" t="s">
        <v>81</v>
      </c>
      <c r="I14" s="1" t="s">
        <v>82</v>
      </c>
      <c r="J14" s="1" t="s">
        <v>83</v>
      </c>
      <c r="K14" s="1" t="s">
        <v>84</v>
      </c>
      <c r="L14" s="1" t="s">
        <v>85</v>
      </c>
      <c r="M14" s="1" t="s">
        <v>86</v>
      </c>
      <c r="P14" s="1" t="s">
        <v>87</v>
      </c>
      <c r="Q14" s="1" t="s">
        <v>257</v>
      </c>
      <c r="R14" s="1" t="s">
        <v>257</v>
      </c>
      <c r="S14" s="1" t="s">
        <v>84</v>
      </c>
      <c r="T14" s="7">
        <v>0</v>
      </c>
      <c r="U14" s="7">
        <v>10.51</v>
      </c>
      <c r="V14" s="7">
        <v>-10.51</v>
      </c>
      <c r="W14" s="7">
        <v>10.51</v>
      </c>
      <c r="X14" s="8">
        <v>4079</v>
      </c>
      <c r="Y14" s="1" t="s">
        <v>257</v>
      </c>
      <c r="Z14" s="1" t="s">
        <v>88</v>
      </c>
      <c r="AA14" s="1" t="s">
        <v>113</v>
      </c>
      <c r="AB14" s="8">
        <v>8305</v>
      </c>
      <c r="AC14" s="8">
        <v>180</v>
      </c>
      <c r="AD14" s="1" t="s">
        <v>97</v>
      </c>
      <c r="AE14" s="1" t="s">
        <v>103</v>
      </c>
      <c r="AF14" s="1" t="s">
        <v>104</v>
      </c>
      <c r="AI14" s="1" t="s">
        <v>131</v>
      </c>
      <c r="AJ14" s="1" t="s">
        <v>106</v>
      </c>
      <c r="AT14" s="1" t="s">
        <v>96</v>
      </c>
      <c r="AU14" s="1" t="s">
        <v>97</v>
      </c>
      <c r="AW14" s="1" t="s">
        <v>98</v>
      </c>
      <c r="AY14" s="1" t="s">
        <v>99</v>
      </c>
      <c r="BE14" s="1" t="s">
        <v>96</v>
      </c>
      <c r="BF14" s="1" t="s">
        <v>259</v>
      </c>
      <c r="BG14" s="1" t="s">
        <v>96</v>
      </c>
      <c r="BH14" s="1" t="s">
        <v>282</v>
      </c>
    </row>
    <row r="15" spans="1:65" x14ac:dyDescent="0.25">
      <c r="A15" s="1" t="s">
        <v>74</v>
      </c>
      <c r="B15" s="1" t="s">
        <v>75</v>
      </c>
      <c r="C15" s="1" t="s">
        <v>76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83</v>
      </c>
      <c r="K15" s="1" t="s">
        <v>84</v>
      </c>
      <c r="L15" s="1" t="s">
        <v>85</v>
      </c>
      <c r="M15" s="1" t="s">
        <v>86</v>
      </c>
      <c r="P15" s="1" t="s">
        <v>87</v>
      </c>
      <c r="Q15" s="1" t="s">
        <v>258</v>
      </c>
      <c r="R15" s="1" t="s">
        <v>258</v>
      </c>
      <c r="S15" s="1" t="s">
        <v>84</v>
      </c>
      <c r="T15" s="7">
        <v>0</v>
      </c>
      <c r="U15" s="7">
        <v>5.27</v>
      </c>
      <c r="V15" s="7">
        <v>-5.27</v>
      </c>
      <c r="W15" s="7">
        <v>5.27</v>
      </c>
      <c r="X15" s="8">
        <v>4121</v>
      </c>
      <c r="Y15" s="1" t="s">
        <v>258</v>
      </c>
      <c r="Z15" s="1" t="s">
        <v>88</v>
      </c>
      <c r="AA15" s="1" t="s">
        <v>132</v>
      </c>
      <c r="AB15" s="8">
        <v>8305</v>
      </c>
      <c r="AC15" s="8">
        <v>260</v>
      </c>
      <c r="AD15" s="1" t="s">
        <v>97</v>
      </c>
      <c r="AE15" s="1" t="s">
        <v>103</v>
      </c>
      <c r="AF15" s="1" t="s">
        <v>104</v>
      </c>
      <c r="AI15" s="1" t="s">
        <v>133</v>
      </c>
      <c r="AJ15" s="1" t="s">
        <v>106</v>
      </c>
      <c r="AT15" s="1" t="s">
        <v>96</v>
      </c>
      <c r="AU15" s="1" t="s">
        <v>97</v>
      </c>
      <c r="AW15" s="1" t="s">
        <v>98</v>
      </c>
      <c r="AY15" s="1" t="s">
        <v>99</v>
      </c>
      <c r="BE15" s="1" t="s">
        <v>96</v>
      </c>
      <c r="BF15" s="1" t="s">
        <v>282</v>
      </c>
    </row>
    <row r="16" spans="1:65" x14ac:dyDescent="0.25">
      <c r="A16" s="1" t="s">
        <v>74</v>
      </c>
      <c r="B16" s="1" t="s">
        <v>75</v>
      </c>
      <c r="C16" s="1" t="s">
        <v>76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83</v>
      </c>
      <c r="K16" s="1" t="s">
        <v>84</v>
      </c>
      <c r="L16" s="1" t="s">
        <v>85</v>
      </c>
      <c r="M16" s="1" t="s">
        <v>86</v>
      </c>
      <c r="P16" s="1" t="s">
        <v>87</v>
      </c>
      <c r="Q16" s="1" t="s">
        <v>259</v>
      </c>
      <c r="R16" s="1" t="s">
        <v>260</v>
      </c>
      <c r="S16" s="1" t="s">
        <v>84</v>
      </c>
      <c r="T16" s="7">
        <v>250</v>
      </c>
      <c r="U16" s="7">
        <v>0</v>
      </c>
      <c r="V16" s="7">
        <v>250</v>
      </c>
      <c r="W16" s="7">
        <v>-250</v>
      </c>
      <c r="X16" s="8">
        <v>4153</v>
      </c>
      <c r="Y16" s="1" t="s">
        <v>282</v>
      </c>
      <c r="Z16" s="1" t="s">
        <v>88</v>
      </c>
      <c r="AB16" s="8">
        <v>12699</v>
      </c>
      <c r="AC16" s="8">
        <v>10</v>
      </c>
      <c r="AD16" s="1" t="s">
        <v>134</v>
      </c>
      <c r="AE16" s="1" t="s">
        <v>103</v>
      </c>
      <c r="AF16" s="1" t="s">
        <v>103</v>
      </c>
      <c r="AI16" s="1" t="s">
        <v>135</v>
      </c>
      <c r="AR16" s="1" t="s">
        <v>107</v>
      </c>
      <c r="AS16" s="1" t="s">
        <v>136</v>
      </c>
      <c r="AT16" s="1" t="s">
        <v>96</v>
      </c>
      <c r="AU16" s="1" t="s">
        <v>109</v>
      </c>
      <c r="AW16" s="1" t="s">
        <v>99</v>
      </c>
      <c r="AY16" s="1" t="s">
        <v>99</v>
      </c>
      <c r="BE16" s="1" t="s">
        <v>96</v>
      </c>
      <c r="BF16" s="1" t="s">
        <v>280</v>
      </c>
    </row>
    <row r="17" spans="1:60" x14ac:dyDescent="0.25">
      <c r="A17" s="1" t="s">
        <v>74</v>
      </c>
      <c r="B17" s="1" t="s">
        <v>75</v>
      </c>
      <c r="C17" s="1" t="s">
        <v>76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81</v>
      </c>
      <c r="I17" s="1" t="s">
        <v>82</v>
      </c>
      <c r="J17" s="1" t="s">
        <v>83</v>
      </c>
      <c r="K17" s="1" t="s">
        <v>84</v>
      </c>
      <c r="L17" s="1" t="s">
        <v>85</v>
      </c>
      <c r="M17" s="1" t="s">
        <v>86</v>
      </c>
      <c r="P17" s="1" t="s">
        <v>87</v>
      </c>
      <c r="Q17" s="1" t="s">
        <v>260</v>
      </c>
      <c r="R17" s="1" t="s">
        <v>260</v>
      </c>
      <c r="S17" s="1" t="s">
        <v>84</v>
      </c>
      <c r="T17" s="7">
        <v>0</v>
      </c>
      <c r="U17" s="7">
        <v>250</v>
      </c>
      <c r="V17" s="7">
        <v>-250</v>
      </c>
      <c r="W17" s="7">
        <v>250</v>
      </c>
      <c r="X17" s="8">
        <v>4153</v>
      </c>
      <c r="Y17" s="1" t="s">
        <v>282</v>
      </c>
      <c r="Z17" s="1" t="s">
        <v>88</v>
      </c>
      <c r="AA17" s="1" t="s">
        <v>137</v>
      </c>
      <c r="AB17" s="8">
        <v>13722</v>
      </c>
      <c r="AC17" s="8">
        <v>10</v>
      </c>
      <c r="AD17" s="1" t="s">
        <v>138</v>
      </c>
      <c r="AE17" s="1" t="s">
        <v>103</v>
      </c>
      <c r="AF17" s="1" t="s">
        <v>104</v>
      </c>
      <c r="AI17" s="1" t="s">
        <v>136</v>
      </c>
      <c r="AJ17" s="1" t="s">
        <v>106</v>
      </c>
      <c r="AT17" s="1" t="s">
        <v>96</v>
      </c>
      <c r="AU17" s="1" t="s">
        <v>109</v>
      </c>
      <c r="AW17" s="1" t="s">
        <v>99</v>
      </c>
      <c r="AY17" s="1" t="s">
        <v>99</v>
      </c>
      <c r="BE17" s="1" t="s">
        <v>96</v>
      </c>
      <c r="BF17" s="1" t="s">
        <v>280</v>
      </c>
    </row>
    <row r="18" spans="1:60" x14ac:dyDescent="0.25">
      <c r="A18" s="1" t="s">
        <v>74</v>
      </c>
      <c r="B18" s="1" t="s">
        <v>75</v>
      </c>
      <c r="C18" s="1" t="s">
        <v>76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81</v>
      </c>
      <c r="I18" s="1" t="s">
        <v>82</v>
      </c>
      <c r="J18" s="1" t="s">
        <v>83</v>
      </c>
      <c r="K18" s="1" t="s">
        <v>84</v>
      </c>
      <c r="L18" s="1" t="s">
        <v>85</v>
      </c>
      <c r="M18" s="1" t="s">
        <v>86</v>
      </c>
      <c r="P18" s="1" t="s">
        <v>87</v>
      </c>
      <c r="Q18" s="1" t="s">
        <v>261</v>
      </c>
      <c r="R18" s="1" t="s">
        <v>250</v>
      </c>
      <c r="S18" s="1" t="s">
        <v>84</v>
      </c>
      <c r="T18" s="7">
        <v>62</v>
      </c>
      <c r="U18" s="7">
        <v>0</v>
      </c>
      <c r="V18" s="7">
        <v>62</v>
      </c>
      <c r="W18" s="7">
        <v>-62</v>
      </c>
      <c r="X18" s="8">
        <v>6624</v>
      </c>
      <c r="Y18" s="1" t="s">
        <v>280</v>
      </c>
      <c r="Z18" s="1" t="s">
        <v>88</v>
      </c>
      <c r="AA18" s="1" t="s">
        <v>137</v>
      </c>
      <c r="AB18" s="8">
        <v>14010</v>
      </c>
      <c r="AC18" s="8">
        <v>10</v>
      </c>
      <c r="AD18" s="1" t="s">
        <v>139</v>
      </c>
      <c r="AE18" s="1" t="s">
        <v>103</v>
      </c>
      <c r="AF18" s="1" t="s">
        <v>104</v>
      </c>
      <c r="AI18" s="1" t="s">
        <v>108</v>
      </c>
      <c r="AJ18" s="1" t="s">
        <v>106</v>
      </c>
      <c r="AT18" s="1" t="s">
        <v>96</v>
      </c>
      <c r="AU18" s="1" t="s">
        <v>109</v>
      </c>
      <c r="AW18" s="1" t="s">
        <v>99</v>
      </c>
      <c r="AY18" s="1" t="s">
        <v>99</v>
      </c>
      <c r="BE18" s="1" t="s">
        <v>96</v>
      </c>
      <c r="BF18" s="1" t="s">
        <v>274</v>
      </c>
    </row>
    <row r="19" spans="1:60" x14ac:dyDescent="0.25">
      <c r="A19" s="1" t="s">
        <v>74</v>
      </c>
      <c r="B19" s="1" t="s">
        <v>75</v>
      </c>
      <c r="C19" s="1" t="s">
        <v>76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81</v>
      </c>
      <c r="I19" s="1" t="s">
        <v>82</v>
      </c>
      <c r="J19" s="1" t="s">
        <v>83</v>
      </c>
      <c r="K19" s="1" t="s">
        <v>84</v>
      </c>
      <c r="L19" s="1" t="s">
        <v>85</v>
      </c>
      <c r="M19" s="1" t="s">
        <v>86</v>
      </c>
      <c r="P19" s="1" t="s">
        <v>87</v>
      </c>
      <c r="Q19" s="1" t="s">
        <v>261</v>
      </c>
      <c r="R19" s="1" t="s">
        <v>250</v>
      </c>
      <c r="S19" s="1" t="s">
        <v>84</v>
      </c>
      <c r="T19" s="7">
        <v>51.81</v>
      </c>
      <c r="U19" s="7">
        <v>0</v>
      </c>
      <c r="V19" s="7">
        <v>51.81</v>
      </c>
      <c r="W19" s="7">
        <v>-51.81</v>
      </c>
      <c r="X19" s="8">
        <v>6625</v>
      </c>
      <c r="Y19" s="1" t="s">
        <v>280</v>
      </c>
      <c r="Z19" s="1" t="s">
        <v>88</v>
      </c>
      <c r="AA19" s="1" t="s">
        <v>137</v>
      </c>
      <c r="AB19" s="8">
        <v>14010</v>
      </c>
      <c r="AC19" s="8">
        <v>20</v>
      </c>
      <c r="AD19" s="1" t="s">
        <v>139</v>
      </c>
      <c r="AE19" s="1" t="s">
        <v>103</v>
      </c>
      <c r="AF19" s="1" t="s">
        <v>104</v>
      </c>
      <c r="AI19" s="1" t="s">
        <v>112</v>
      </c>
      <c r="AJ19" s="1" t="s">
        <v>106</v>
      </c>
      <c r="AT19" s="1" t="s">
        <v>96</v>
      </c>
      <c r="AU19" s="1" t="s">
        <v>109</v>
      </c>
      <c r="AW19" s="1" t="s">
        <v>99</v>
      </c>
      <c r="AY19" s="1" t="s">
        <v>99</v>
      </c>
      <c r="BE19" s="1" t="s">
        <v>96</v>
      </c>
      <c r="BF19" s="1" t="s">
        <v>274</v>
      </c>
    </row>
    <row r="20" spans="1:60" x14ac:dyDescent="0.25">
      <c r="A20" s="1" t="s">
        <v>74</v>
      </c>
      <c r="B20" s="1" t="s">
        <v>75</v>
      </c>
      <c r="C20" s="1" t="s">
        <v>76</v>
      </c>
      <c r="D20" s="1" t="s">
        <v>77</v>
      </c>
      <c r="E20" s="1" t="s">
        <v>78</v>
      </c>
      <c r="F20" s="1" t="s">
        <v>79</v>
      </c>
      <c r="G20" s="1" t="s">
        <v>80</v>
      </c>
      <c r="H20" s="1" t="s">
        <v>81</v>
      </c>
      <c r="I20" s="1" t="s">
        <v>82</v>
      </c>
      <c r="J20" s="1" t="s">
        <v>83</v>
      </c>
      <c r="K20" s="1" t="s">
        <v>140</v>
      </c>
      <c r="L20" s="1" t="s">
        <v>141</v>
      </c>
      <c r="M20" s="1" t="s">
        <v>142</v>
      </c>
      <c r="P20" s="1" t="s">
        <v>87</v>
      </c>
      <c r="Q20" s="1" t="s">
        <v>262</v>
      </c>
      <c r="R20" s="1" t="s">
        <v>262</v>
      </c>
      <c r="S20" s="1" t="s">
        <v>140</v>
      </c>
      <c r="T20" s="7">
        <v>46</v>
      </c>
      <c r="U20" s="7">
        <v>0</v>
      </c>
      <c r="V20" s="7">
        <v>46</v>
      </c>
      <c r="W20" s="7">
        <v>-46</v>
      </c>
      <c r="X20" s="8">
        <v>4159</v>
      </c>
      <c r="Y20" s="1" t="s">
        <v>283</v>
      </c>
      <c r="Z20" s="1" t="s">
        <v>88</v>
      </c>
      <c r="AA20" s="1" t="s">
        <v>143</v>
      </c>
      <c r="AB20" s="8">
        <v>10625</v>
      </c>
      <c r="AC20" s="8">
        <v>120</v>
      </c>
      <c r="AD20" s="1" t="s">
        <v>90</v>
      </c>
      <c r="AE20" s="1" t="s">
        <v>91</v>
      </c>
      <c r="AF20" s="1" t="s">
        <v>91</v>
      </c>
      <c r="AH20" s="1" t="s">
        <v>144</v>
      </c>
      <c r="AI20" s="1" t="s">
        <v>145</v>
      </c>
      <c r="AJ20" s="1" t="s">
        <v>146</v>
      </c>
      <c r="AM20" s="1" t="s">
        <v>147</v>
      </c>
      <c r="AN20" s="1" t="s">
        <v>148</v>
      </c>
      <c r="AO20" s="1" t="s">
        <v>149</v>
      </c>
      <c r="AT20" s="1" t="s">
        <v>96</v>
      </c>
      <c r="AU20" s="1" t="s">
        <v>97</v>
      </c>
      <c r="AW20" s="1" t="s">
        <v>98</v>
      </c>
      <c r="AX20" s="1" t="s">
        <v>103</v>
      </c>
      <c r="AY20" s="1" t="s">
        <v>99</v>
      </c>
      <c r="BE20" s="1" t="s">
        <v>96</v>
      </c>
      <c r="BF20" s="1" t="s">
        <v>274</v>
      </c>
      <c r="BG20" s="1" t="s">
        <v>96</v>
      </c>
      <c r="BH20" s="1" t="s">
        <v>298</v>
      </c>
    </row>
    <row r="21" spans="1:60" x14ac:dyDescent="0.25">
      <c r="A21" s="1" t="s">
        <v>74</v>
      </c>
      <c r="B21" s="1" t="s">
        <v>75</v>
      </c>
      <c r="C21" s="1" t="s">
        <v>76</v>
      </c>
      <c r="D21" s="1" t="s">
        <v>77</v>
      </c>
      <c r="E21" s="1" t="s">
        <v>78</v>
      </c>
      <c r="F21" s="1" t="s">
        <v>79</v>
      </c>
      <c r="G21" s="1" t="s">
        <v>80</v>
      </c>
      <c r="H21" s="1" t="s">
        <v>81</v>
      </c>
      <c r="I21" s="1" t="s">
        <v>82</v>
      </c>
      <c r="J21" s="1" t="s">
        <v>83</v>
      </c>
      <c r="K21" s="1" t="s">
        <v>140</v>
      </c>
      <c r="L21" s="1" t="s">
        <v>141</v>
      </c>
      <c r="M21" s="1" t="s">
        <v>142</v>
      </c>
      <c r="P21" s="1" t="s">
        <v>87</v>
      </c>
      <c r="Q21" s="1" t="s">
        <v>262</v>
      </c>
      <c r="R21" s="1" t="s">
        <v>262</v>
      </c>
      <c r="S21" s="1" t="s">
        <v>140</v>
      </c>
      <c r="T21" s="7">
        <v>0</v>
      </c>
      <c r="U21" s="7">
        <v>46</v>
      </c>
      <c r="V21" s="7">
        <v>-46</v>
      </c>
      <c r="W21" s="7">
        <v>46</v>
      </c>
      <c r="X21" s="8">
        <v>4159</v>
      </c>
      <c r="Y21" s="1" t="s">
        <v>283</v>
      </c>
      <c r="Z21" s="1" t="s">
        <v>88</v>
      </c>
      <c r="AA21" s="1" t="s">
        <v>143</v>
      </c>
      <c r="AB21" s="8">
        <v>10625</v>
      </c>
      <c r="AC21" s="8">
        <v>110</v>
      </c>
      <c r="AD21" s="1" t="s">
        <v>90</v>
      </c>
      <c r="AE21" s="1" t="s">
        <v>91</v>
      </c>
      <c r="AF21" s="1" t="s">
        <v>91</v>
      </c>
      <c r="AH21" s="1" t="s">
        <v>144</v>
      </c>
      <c r="AI21" s="1" t="s">
        <v>145</v>
      </c>
      <c r="AJ21" s="1" t="s">
        <v>146</v>
      </c>
      <c r="AM21" s="1" t="s">
        <v>150</v>
      </c>
      <c r="AN21" s="1" t="s">
        <v>148</v>
      </c>
      <c r="AO21" s="1" t="s">
        <v>149</v>
      </c>
      <c r="AT21" s="1" t="s">
        <v>96</v>
      </c>
      <c r="AU21" s="1" t="s">
        <v>97</v>
      </c>
      <c r="AW21" s="1" t="s">
        <v>98</v>
      </c>
      <c r="AX21" s="1" t="s">
        <v>103</v>
      </c>
      <c r="AY21" s="1" t="s">
        <v>99</v>
      </c>
      <c r="BE21" s="1" t="s">
        <v>96</v>
      </c>
      <c r="BF21" s="1" t="s">
        <v>294</v>
      </c>
      <c r="BG21" s="1" t="s">
        <v>96</v>
      </c>
      <c r="BH21" s="1" t="s">
        <v>298</v>
      </c>
    </row>
    <row r="22" spans="1:60" x14ac:dyDescent="0.25">
      <c r="A22" s="1" t="s">
        <v>74</v>
      </c>
      <c r="B22" s="1" t="s">
        <v>75</v>
      </c>
      <c r="C22" s="1" t="s">
        <v>76</v>
      </c>
      <c r="D22" s="1" t="s">
        <v>77</v>
      </c>
      <c r="E22" s="1" t="s">
        <v>78</v>
      </c>
      <c r="F22" s="1" t="s">
        <v>79</v>
      </c>
      <c r="G22" s="1" t="s">
        <v>80</v>
      </c>
      <c r="H22" s="1" t="s">
        <v>81</v>
      </c>
      <c r="I22" s="1" t="s">
        <v>82</v>
      </c>
      <c r="J22" s="1" t="s">
        <v>83</v>
      </c>
      <c r="K22" s="1" t="s">
        <v>140</v>
      </c>
      <c r="L22" s="1" t="s">
        <v>141</v>
      </c>
      <c r="M22" s="1" t="s">
        <v>142</v>
      </c>
      <c r="P22" s="1" t="s">
        <v>87</v>
      </c>
      <c r="Q22" s="1" t="s">
        <v>262</v>
      </c>
      <c r="R22" s="1" t="s">
        <v>262</v>
      </c>
      <c r="S22" s="1" t="s">
        <v>140</v>
      </c>
      <c r="T22" s="7">
        <v>0</v>
      </c>
      <c r="U22" s="7">
        <v>20</v>
      </c>
      <c r="V22" s="7">
        <v>-20</v>
      </c>
      <c r="W22" s="7">
        <v>20</v>
      </c>
      <c r="X22" s="8">
        <v>4117</v>
      </c>
      <c r="Y22" s="1" t="s">
        <v>281</v>
      </c>
      <c r="Z22" s="1" t="s">
        <v>88</v>
      </c>
      <c r="AA22" s="1" t="s">
        <v>151</v>
      </c>
      <c r="AB22" s="8">
        <v>10625</v>
      </c>
      <c r="AC22" s="8">
        <v>90</v>
      </c>
      <c r="AD22" s="1" t="s">
        <v>90</v>
      </c>
      <c r="AE22" s="1" t="s">
        <v>91</v>
      </c>
      <c r="AF22" s="1" t="s">
        <v>91</v>
      </c>
      <c r="AH22" s="1" t="s">
        <v>144</v>
      </c>
      <c r="AI22" s="1" t="s">
        <v>152</v>
      </c>
      <c r="AJ22" s="1" t="s">
        <v>153</v>
      </c>
      <c r="AM22" s="1" t="s">
        <v>154</v>
      </c>
      <c r="AN22" s="1" t="s">
        <v>155</v>
      </c>
      <c r="AO22" s="1" t="s">
        <v>156</v>
      </c>
      <c r="AT22" s="1" t="s">
        <v>96</v>
      </c>
      <c r="AU22" s="1" t="s">
        <v>128</v>
      </c>
      <c r="AW22" s="1" t="s">
        <v>98</v>
      </c>
      <c r="AY22" s="1" t="s">
        <v>99</v>
      </c>
      <c r="BE22" s="1" t="s">
        <v>96</v>
      </c>
      <c r="BF22" s="1" t="s">
        <v>295</v>
      </c>
      <c r="BG22" s="1" t="s">
        <v>96</v>
      </c>
      <c r="BH22" s="1" t="s">
        <v>281</v>
      </c>
    </row>
    <row r="23" spans="1:60" x14ac:dyDescent="0.25">
      <c r="A23" s="1" t="s">
        <v>74</v>
      </c>
      <c r="B23" s="1" t="s">
        <v>75</v>
      </c>
      <c r="C23" s="1" t="s">
        <v>76</v>
      </c>
      <c r="D23" s="1" t="s">
        <v>77</v>
      </c>
      <c r="E23" s="1" t="s">
        <v>78</v>
      </c>
      <c r="F23" s="1" t="s">
        <v>79</v>
      </c>
      <c r="G23" s="1" t="s">
        <v>80</v>
      </c>
      <c r="H23" s="1" t="s">
        <v>81</v>
      </c>
      <c r="I23" s="1" t="s">
        <v>82</v>
      </c>
      <c r="J23" s="1" t="s">
        <v>83</v>
      </c>
      <c r="K23" s="1" t="s">
        <v>157</v>
      </c>
      <c r="L23" s="1" t="s">
        <v>158</v>
      </c>
      <c r="M23" s="1" t="s">
        <v>159</v>
      </c>
      <c r="P23" s="1" t="s">
        <v>87</v>
      </c>
      <c r="Q23" s="1" t="s">
        <v>263</v>
      </c>
      <c r="R23" s="1" t="s">
        <v>263</v>
      </c>
      <c r="S23" s="1" t="s">
        <v>157</v>
      </c>
      <c r="T23" s="7">
        <v>0</v>
      </c>
      <c r="U23" s="7">
        <v>2598.38</v>
      </c>
      <c r="V23" s="7">
        <v>-2598.38</v>
      </c>
      <c r="W23" s="7">
        <v>2598.38</v>
      </c>
      <c r="X23" s="8">
        <v>4154</v>
      </c>
      <c r="Y23" s="1" t="s">
        <v>284</v>
      </c>
      <c r="Z23" s="1" t="s">
        <v>88</v>
      </c>
      <c r="AA23" s="1" t="s">
        <v>160</v>
      </c>
      <c r="AB23" s="8">
        <v>831</v>
      </c>
      <c r="AC23" s="8">
        <v>200</v>
      </c>
      <c r="AD23" s="1" t="s">
        <v>161</v>
      </c>
      <c r="AE23" s="1" t="s">
        <v>91</v>
      </c>
      <c r="AF23" s="1" t="s">
        <v>162</v>
      </c>
      <c r="AT23" s="1" t="s">
        <v>96</v>
      </c>
      <c r="AU23" s="1" t="s">
        <v>97</v>
      </c>
      <c r="AW23" s="1" t="s">
        <v>98</v>
      </c>
      <c r="AX23" s="1" t="s">
        <v>103</v>
      </c>
      <c r="AY23" s="1" t="s">
        <v>99</v>
      </c>
      <c r="BE23" s="1" t="s">
        <v>96</v>
      </c>
      <c r="BF23" s="1" t="s">
        <v>286</v>
      </c>
      <c r="BG23" s="1" t="s">
        <v>96</v>
      </c>
      <c r="BH23" s="1" t="s">
        <v>298</v>
      </c>
    </row>
    <row r="24" spans="1:60" x14ac:dyDescent="0.25">
      <c r="A24" s="1" t="s">
        <v>74</v>
      </c>
      <c r="B24" s="1" t="s">
        <v>75</v>
      </c>
      <c r="C24" s="1" t="s">
        <v>76</v>
      </c>
      <c r="D24" s="1" t="s">
        <v>77</v>
      </c>
      <c r="E24" s="1" t="s">
        <v>78</v>
      </c>
      <c r="F24" s="1" t="s">
        <v>79</v>
      </c>
      <c r="G24" s="1" t="s">
        <v>80</v>
      </c>
      <c r="H24" s="1" t="s">
        <v>81</v>
      </c>
      <c r="I24" s="1" t="s">
        <v>82</v>
      </c>
      <c r="J24" s="1" t="s">
        <v>83</v>
      </c>
      <c r="K24" s="1" t="s">
        <v>163</v>
      </c>
      <c r="L24" s="1" t="s">
        <v>164</v>
      </c>
      <c r="M24" s="1" t="s">
        <v>165</v>
      </c>
      <c r="P24" s="1" t="s">
        <v>87</v>
      </c>
      <c r="Q24" s="1" t="s">
        <v>264</v>
      </c>
      <c r="R24" s="1" t="s">
        <v>277</v>
      </c>
      <c r="S24" s="1" t="s">
        <v>163</v>
      </c>
      <c r="T24" s="7">
        <v>40</v>
      </c>
      <c r="U24" s="7">
        <v>0</v>
      </c>
      <c r="V24" s="7">
        <v>40</v>
      </c>
      <c r="W24" s="7">
        <v>-40</v>
      </c>
      <c r="X24" s="8">
        <v>4164</v>
      </c>
      <c r="Y24" s="1" t="s">
        <v>285</v>
      </c>
      <c r="Z24" s="1" t="s">
        <v>88</v>
      </c>
      <c r="AA24" s="1" t="s">
        <v>166</v>
      </c>
      <c r="AB24" s="8">
        <v>12688</v>
      </c>
      <c r="AC24" s="8">
        <v>20</v>
      </c>
      <c r="AD24" s="1" t="s">
        <v>167</v>
      </c>
      <c r="AE24" s="1" t="s">
        <v>91</v>
      </c>
      <c r="AF24" s="1" t="s">
        <v>91</v>
      </c>
      <c r="AH24" s="1" t="s">
        <v>144</v>
      </c>
      <c r="AM24" s="1" t="s">
        <v>168</v>
      </c>
      <c r="AT24" s="1" t="s">
        <v>96</v>
      </c>
      <c r="AU24" s="1" t="s">
        <v>97</v>
      </c>
      <c r="AW24" s="1" t="s">
        <v>98</v>
      </c>
      <c r="AY24" s="1" t="s">
        <v>99</v>
      </c>
      <c r="BE24" s="1" t="s">
        <v>96</v>
      </c>
      <c r="BF24" s="1" t="s">
        <v>292</v>
      </c>
      <c r="BG24" s="1" t="s">
        <v>96</v>
      </c>
      <c r="BH24" s="1" t="s">
        <v>285</v>
      </c>
    </row>
    <row r="25" spans="1:60" x14ac:dyDescent="0.25">
      <c r="A25" s="1" t="s">
        <v>74</v>
      </c>
      <c r="B25" s="1" t="s">
        <v>75</v>
      </c>
      <c r="C25" s="1" t="s">
        <v>76</v>
      </c>
      <c r="D25" s="1" t="s">
        <v>77</v>
      </c>
      <c r="E25" s="1" t="s">
        <v>78</v>
      </c>
      <c r="F25" s="1" t="s">
        <v>79</v>
      </c>
      <c r="G25" s="1" t="s">
        <v>80</v>
      </c>
      <c r="H25" s="1" t="s">
        <v>81</v>
      </c>
      <c r="I25" s="1" t="s">
        <v>82</v>
      </c>
      <c r="J25" s="1" t="s">
        <v>83</v>
      </c>
      <c r="K25" s="1" t="s">
        <v>169</v>
      </c>
      <c r="L25" s="1" t="s">
        <v>170</v>
      </c>
      <c r="M25" s="1" t="s">
        <v>171</v>
      </c>
      <c r="P25" s="1" t="s">
        <v>87</v>
      </c>
      <c r="Q25" s="1" t="s">
        <v>253</v>
      </c>
      <c r="R25" s="1" t="s">
        <v>253</v>
      </c>
      <c r="S25" s="1" t="s">
        <v>169</v>
      </c>
      <c r="T25" s="7">
        <v>0</v>
      </c>
      <c r="U25" s="7">
        <v>4486.38</v>
      </c>
      <c r="V25" s="7">
        <v>-4486.38</v>
      </c>
      <c r="W25" s="7">
        <v>4486.38</v>
      </c>
      <c r="X25" s="8">
        <v>4070</v>
      </c>
      <c r="Y25" s="1" t="s">
        <v>286</v>
      </c>
      <c r="Z25" s="1" t="s">
        <v>88</v>
      </c>
      <c r="AA25" s="1" t="s">
        <v>172</v>
      </c>
      <c r="AB25" s="8">
        <v>11867</v>
      </c>
      <c r="AC25" s="8">
        <v>10</v>
      </c>
      <c r="AD25" s="1" t="s">
        <v>118</v>
      </c>
      <c r="AE25" s="1" t="s">
        <v>91</v>
      </c>
      <c r="AF25" s="1" t="s">
        <v>91</v>
      </c>
      <c r="AH25" s="1" t="s">
        <v>144</v>
      </c>
      <c r="AM25" s="1" t="s">
        <v>173</v>
      </c>
      <c r="AT25" s="1" t="s">
        <v>96</v>
      </c>
      <c r="AU25" s="1" t="s">
        <v>128</v>
      </c>
      <c r="AW25" s="1" t="s">
        <v>98</v>
      </c>
      <c r="AY25" s="1" t="s">
        <v>99</v>
      </c>
      <c r="BE25" s="1" t="s">
        <v>96</v>
      </c>
      <c r="BF25" s="1" t="s">
        <v>294</v>
      </c>
      <c r="BG25" s="1" t="s">
        <v>96</v>
      </c>
      <c r="BH25" s="1" t="s">
        <v>286</v>
      </c>
    </row>
    <row r="26" spans="1:60" x14ac:dyDescent="0.25">
      <c r="A26" s="1" t="s">
        <v>74</v>
      </c>
      <c r="B26" s="1" t="s">
        <v>75</v>
      </c>
      <c r="C26" s="1" t="s">
        <v>76</v>
      </c>
      <c r="D26" s="1" t="s">
        <v>77</v>
      </c>
      <c r="E26" s="1" t="s">
        <v>78</v>
      </c>
      <c r="F26" s="1" t="s">
        <v>79</v>
      </c>
      <c r="G26" s="1" t="s">
        <v>80</v>
      </c>
      <c r="H26" s="1" t="s">
        <v>81</v>
      </c>
      <c r="I26" s="1" t="s">
        <v>82</v>
      </c>
      <c r="J26" s="1" t="s">
        <v>83</v>
      </c>
      <c r="K26" s="1" t="s">
        <v>174</v>
      </c>
      <c r="L26" s="1" t="s">
        <v>175</v>
      </c>
      <c r="M26" s="1" t="s">
        <v>176</v>
      </c>
      <c r="P26" s="1" t="s">
        <v>87</v>
      </c>
      <c r="Q26" s="1" t="s">
        <v>250</v>
      </c>
      <c r="R26" s="1" t="s">
        <v>250</v>
      </c>
      <c r="S26" s="1" t="s">
        <v>174</v>
      </c>
      <c r="T26" s="7">
        <v>0</v>
      </c>
      <c r="U26" s="7">
        <v>64.05</v>
      </c>
      <c r="V26" s="7">
        <v>-64.05</v>
      </c>
      <c r="W26" s="7">
        <v>64.05</v>
      </c>
      <c r="X26" s="8">
        <v>4228</v>
      </c>
      <c r="Y26" s="1" t="s">
        <v>287</v>
      </c>
      <c r="Z26" s="1" t="s">
        <v>88</v>
      </c>
      <c r="AA26" s="1" t="s">
        <v>177</v>
      </c>
      <c r="AB26" s="8">
        <v>8277</v>
      </c>
      <c r="AC26" s="8">
        <v>1</v>
      </c>
      <c r="AD26" s="1" t="s">
        <v>178</v>
      </c>
      <c r="AE26" s="1" t="s">
        <v>103</v>
      </c>
      <c r="AF26" s="1" t="s">
        <v>104</v>
      </c>
      <c r="AI26" s="1" t="s">
        <v>179</v>
      </c>
      <c r="AJ26" s="1" t="s">
        <v>106</v>
      </c>
      <c r="AT26" s="1" t="s">
        <v>180</v>
      </c>
      <c r="AU26" s="1" t="s">
        <v>97</v>
      </c>
      <c r="AW26" s="1" t="s">
        <v>98</v>
      </c>
      <c r="AY26" s="1" t="s">
        <v>99</v>
      </c>
      <c r="BE26" s="1" t="s">
        <v>96</v>
      </c>
      <c r="BF26" s="1" t="s">
        <v>274</v>
      </c>
      <c r="BG26" s="1" t="s">
        <v>180</v>
      </c>
      <c r="BH26" s="1" t="s">
        <v>287</v>
      </c>
    </row>
    <row r="27" spans="1:60" x14ac:dyDescent="0.25">
      <c r="A27" s="1" t="s">
        <v>74</v>
      </c>
      <c r="B27" s="1" t="s">
        <v>75</v>
      </c>
      <c r="C27" s="1" t="s">
        <v>76</v>
      </c>
      <c r="D27" s="1" t="s">
        <v>77</v>
      </c>
      <c r="E27" s="1" t="s">
        <v>78</v>
      </c>
      <c r="F27" s="1" t="s">
        <v>79</v>
      </c>
      <c r="G27" s="1" t="s">
        <v>80</v>
      </c>
      <c r="H27" s="1" t="s">
        <v>81</v>
      </c>
      <c r="I27" s="1" t="s">
        <v>82</v>
      </c>
      <c r="J27" s="1" t="s">
        <v>83</v>
      </c>
      <c r="K27" s="1" t="s">
        <v>181</v>
      </c>
      <c r="L27" s="1" t="s">
        <v>182</v>
      </c>
      <c r="M27" s="1" t="s">
        <v>183</v>
      </c>
      <c r="P27" s="1" t="s">
        <v>87</v>
      </c>
      <c r="Q27" s="1" t="s">
        <v>265</v>
      </c>
      <c r="R27" s="1" t="s">
        <v>278</v>
      </c>
      <c r="S27" s="1" t="s">
        <v>181</v>
      </c>
      <c r="T27" s="7">
        <v>62</v>
      </c>
      <c r="U27" s="7">
        <v>0</v>
      </c>
      <c r="V27" s="7">
        <v>62</v>
      </c>
      <c r="W27" s="7">
        <v>-62</v>
      </c>
      <c r="X27" s="8">
        <v>4175</v>
      </c>
      <c r="Y27" s="1" t="s">
        <v>288</v>
      </c>
      <c r="Z27" s="1" t="s">
        <v>88</v>
      </c>
      <c r="AA27" s="1" t="s">
        <v>101</v>
      </c>
      <c r="AB27" s="8">
        <v>8055</v>
      </c>
      <c r="AC27" s="8">
        <v>4</v>
      </c>
      <c r="AD27" s="1" t="s">
        <v>184</v>
      </c>
      <c r="AE27" s="1" t="s">
        <v>91</v>
      </c>
      <c r="AF27" s="1" t="s">
        <v>91</v>
      </c>
      <c r="AH27" s="1" t="s">
        <v>185</v>
      </c>
      <c r="AM27" s="1" t="s">
        <v>186</v>
      </c>
      <c r="AR27" s="1" t="s">
        <v>107</v>
      </c>
      <c r="AS27" s="1" t="s">
        <v>187</v>
      </c>
      <c r="AT27" s="1" t="s">
        <v>96</v>
      </c>
      <c r="AU27" s="1" t="s">
        <v>97</v>
      </c>
      <c r="AW27" s="1" t="s">
        <v>98</v>
      </c>
      <c r="AY27" s="1" t="s">
        <v>99</v>
      </c>
      <c r="BE27" s="1" t="s">
        <v>96</v>
      </c>
      <c r="BF27" s="1" t="s">
        <v>267</v>
      </c>
      <c r="BG27" s="1" t="s">
        <v>96</v>
      </c>
      <c r="BH27" s="1" t="s">
        <v>288</v>
      </c>
    </row>
    <row r="28" spans="1:60" x14ac:dyDescent="0.25">
      <c r="A28" s="1" t="s">
        <v>74</v>
      </c>
      <c r="B28" s="1" t="s">
        <v>75</v>
      </c>
      <c r="C28" s="1" t="s">
        <v>76</v>
      </c>
      <c r="D28" s="1" t="s">
        <v>77</v>
      </c>
      <c r="E28" s="1" t="s">
        <v>78</v>
      </c>
      <c r="F28" s="1" t="s">
        <v>79</v>
      </c>
      <c r="G28" s="1" t="s">
        <v>80</v>
      </c>
      <c r="H28" s="1" t="s">
        <v>81</v>
      </c>
      <c r="I28" s="1" t="s">
        <v>82</v>
      </c>
      <c r="J28" s="1" t="s">
        <v>83</v>
      </c>
      <c r="K28" s="1" t="s">
        <v>181</v>
      </c>
      <c r="L28" s="1" t="s">
        <v>182</v>
      </c>
      <c r="M28" s="1" t="s">
        <v>183</v>
      </c>
      <c r="P28" s="1" t="s">
        <v>87</v>
      </c>
      <c r="Q28" s="1" t="s">
        <v>266</v>
      </c>
      <c r="R28" s="1" t="s">
        <v>260</v>
      </c>
      <c r="S28" s="1" t="s">
        <v>181</v>
      </c>
      <c r="T28" s="7">
        <v>2</v>
      </c>
      <c r="U28" s="7">
        <v>0</v>
      </c>
      <c r="V28" s="7">
        <v>2</v>
      </c>
      <c r="W28" s="7">
        <v>-2</v>
      </c>
      <c r="X28" s="8">
        <v>4065</v>
      </c>
      <c r="Y28" s="1" t="s">
        <v>289</v>
      </c>
      <c r="Z28" s="1" t="s">
        <v>88</v>
      </c>
      <c r="AA28" s="1" t="s">
        <v>188</v>
      </c>
      <c r="AB28" s="8">
        <v>10625</v>
      </c>
      <c r="AC28" s="8">
        <v>10</v>
      </c>
      <c r="AD28" s="1" t="s">
        <v>90</v>
      </c>
      <c r="AE28" s="1" t="s">
        <v>91</v>
      </c>
      <c r="AF28" s="1" t="s">
        <v>91</v>
      </c>
      <c r="AH28" s="1" t="s">
        <v>144</v>
      </c>
      <c r="AI28" s="1" t="s">
        <v>189</v>
      </c>
      <c r="AM28" s="1" t="s">
        <v>190</v>
      </c>
      <c r="AN28" s="1" t="s">
        <v>191</v>
      </c>
      <c r="AR28" s="1" t="s">
        <v>107</v>
      </c>
      <c r="AS28" s="1" t="s">
        <v>192</v>
      </c>
      <c r="AT28" s="1" t="s">
        <v>96</v>
      </c>
      <c r="AU28" s="1" t="s">
        <v>128</v>
      </c>
      <c r="AW28" s="1" t="s">
        <v>98</v>
      </c>
      <c r="AY28" s="1" t="s">
        <v>99</v>
      </c>
      <c r="BE28" s="1" t="s">
        <v>96</v>
      </c>
      <c r="BF28" s="1" t="s">
        <v>281</v>
      </c>
      <c r="BG28" s="1" t="s">
        <v>96</v>
      </c>
      <c r="BH28" s="1" t="s">
        <v>282</v>
      </c>
    </row>
    <row r="29" spans="1:60" x14ac:dyDescent="0.25">
      <c r="A29" s="1" t="s">
        <v>74</v>
      </c>
      <c r="B29" s="1" t="s">
        <v>75</v>
      </c>
      <c r="C29" s="1" t="s">
        <v>76</v>
      </c>
      <c r="D29" s="1" t="s">
        <v>77</v>
      </c>
      <c r="E29" s="1" t="s">
        <v>78</v>
      </c>
      <c r="F29" s="1" t="s">
        <v>79</v>
      </c>
      <c r="G29" s="1" t="s">
        <v>80</v>
      </c>
      <c r="H29" s="1" t="s">
        <v>81</v>
      </c>
      <c r="I29" s="1" t="s">
        <v>82</v>
      </c>
      <c r="J29" s="1" t="s">
        <v>83</v>
      </c>
      <c r="K29" s="1" t="s">
        <v>181</v>
      </c>
      <c r="L29" s="1" t="s">
        <v>182</v>
      </c>
      <c r="M29" s="1" t="s">
        <v>183</v>
      </c>
      <c r="P29" s="1" t="s">
        <v>87</v>
      </c>
      <c r="Q29" s="1" t="s">
        <v>267</v>
      </c>
      <c r="R29" s="1" t="s">
        <v>267</v>
      </c>
      <c r="S29" s="1" t="s">
        <v>181</v>
      </c>
      <c r="T29" s="7">
        <v>0</v>
      </c>
      <c r="U29" s="7">
        <v>2</v>
      </c>
      <c r="V29" s="7">
        <v>-2</v>
      </c>
      <c r="W29" s="7">
        <v>2</v>
      </c>
      <c r="X29" s="8">
        <v>4065</v>
      </c>
      <c r="Y29" s="1" t="s">
        <v>289</v>
      </c>
      <c r="Z29" s="1" t="s">
        <v>88</v>
      </c>
      <c r="AA29" s="1" t="s">
        <v>193</v>
      </c>
      <c r="AB29" s="8">
        <v>10631</v>
      </c>
      <c r="AC29" s="8">
        <v>10</v>
      </c>
      <c r="AD29" s="1" t="s">
        <v>194</v>
      </c>
      <c r="AE29" s="1" t="s">
        <v>103</v>
      </c>
      <c r="AF29" s="1" t="s">
        <v>104</v>
      </c>
      <c r="AI29" s="1" t="s">
        <v>192</v>
      </c>
      <c r="AJ29" s="1" t="s">
        <v>106</v>
      </c>
      <c r="AT29" s="1" t="s">
        <v>96</v>
      </c>
      <c r="AU29" s="1" t="s">
        <v>128</v>
      </c>
      <c r="AW29" s="1" t="s">
        <v>98</v>
      </c>
      <c r="AY29" s="1" t="s">
        <v>99</v>
      </c>
      <c r="BE29" s="1" t="s">
        <v>96</v>
      </c>
      <c r="BF29" s="1" t="s">
        <v>281</v>
      </c>
      <c r="BG29" s="1" t="s">
        <v>96</v>
      </c>
      <c r="BH29" s="1" t="s">
        <v>289</v>
      </c>
    </row>
    <row r="30" spans="1:60" x14ac:dyDescent="0.25">
      <c r="A30" s="1" t="s">
        <v>74</v>
      </c>
      <c r="B30" s="1" t="s">
        <v>75</v>
      </c>
      <c r="C30" s="1" t="s">
        <v>76</v>
      </c>
      <c r="D30" s="1" t="s">
        <v>77</v>
      </c>
      <c r="E30" s="1" t="s">
        <v>78</v>
      </c>
      <c r="F30" s="1" t="s">
        <v>79</v>
      </c>
      <c r="G30" s="1" t="s">
        <v>80</v>
      </c>
      <c r="H30" s="1" t="s">
        <v>81</v>
      </c>
      <c r="I30" s="1" t="s">
        <v>82</v>
      </c>
      <c r="J30" s="1" t="s">
        <v>83</v>
      </c>
      <c r="K30" s="1" t="s">
        <v>181</v>
      </c>
      <c r="L30" s="1" t="s">
        <v>182</v>
      </c>
      <c r="M30" s="1" t="s">
        <v>183</v>
      </c>
      <c r="P30" s="1" t="s">
        <v>87</v>
      </c>
      <c r="Q30" s="1" t="s">
        <v>268</v>
      </c>
      <c r="R30" s="1" t="s">
        <v>268</v>
      </c>
      <c r="S30" s="1" t="s">
        <v>181</v>
      </c>
      <c r="T30" s="7">
        <v>5</v>
      </c>
      <c r="U30" s="7">
        <v>0</v>
      </c>
      <c r="V30" s="7">
        <v>5</v>
      </c>
      <c r="W30" s="7">
        <v>-5</v>
      </c>
      <c r="X30" s="8">
        <v>4171</v>
      </c>
      <c r="Y30" s="1" t="s">
        <v>270</v>
      </c>
      <c r="Z30" s="1" t="s">
        <v>88</v>
      </c>
      <c r="AA30" s="1" t="s">
        <v>132</v>
      </c>
      <c r="AB30" s="8">
        <v>8305</v>
      </c>
      <c r="AC30" s="8">
        <v>220</v>
      </c>
      <c r="AD30" s="1" t="s">
        <v>97</v>
      </c>
      <c r="AE30" s="1" t="s">
        <v>103</v>
      </c>
      <c r="AF30" s="1" t="s">
        <v>104</v>
      </c>
      <c r="AI30" s="1" t="s">
        <v>195</v>
      </c>
      <c r="AJ30" s="1" t="s">
        <v>106</v>
      </c>
      <c r="AR30" s="1" t="s">
        <v>107</v>
      </c>
      <c r="AS30" s="1" t="s">
        <v>196</v>
      </c>
      <c r="AT30" s="1" t="s">
        <v>96</v>
      </c>
      <c r="AU30" s="1" t="s">
        <v>109</v>
      </c>
      <c r="AW30" s="1" t="s">
        <v>99</v>
      </c>
      <c r="AY30" s="1" t="s">
        <v>99</v>
      </c>
      <c r="BE30" s="1" t="s">
        <v>96</v>
      </c>
      <c r="BF30" s="1" t="s">
        <v>270</v>
      </c>
      <c r="BG30" s="1" t="s">
        <v>96</v>
      </c>
      <c r="BH30" s="1" t="s">
        <v>270</v>
      </c>
    </row>
    <row r="31" spans="1:60" x14ac:dyDescent="0.25">
      <c r="A31" s="1" t="s">
        <v>74</v>
      </c>
      <c r="B31" s="1" t="s">
        <v>75</v>
      </c>
      <c r="C31" s="1" t="s">
        <v>76</v>
      </c>
      <c r="D31" s="1" t="s">
        <v>77</v>
      </c>
      <c r="E31" s="1" t="s">
        <v>78</v>
      </c>
      <c r="F31" s="1" t="s">
        <v>79</v>
      </c>
      <c r="G31" s="1" t="s">
        <v>80</v>
      </c>
      <c r="H31" s="1" t="s">
        <v>81</v>
      </c>
      <c r="I31" s="1" t="s">
        <v>82</v>
      </c>
      <c r="J31" s="1" t="s">
        <v>83</v>
      </c>
      <c r="K31" s="1" t="s">
        <v>181</v>
      </c>
      <c r="L31" s="1" t="s">
        <v>182</v>
      </c>
      <c r="M31" s="1" t="s">
        <v>183</v>
      </c>
      <c r="P31" s="1" t="s">
        <v>87</v>
      </c>
      <c r="Q31" s="1" t="s">
        <v>269</v>
      </c>
      <c r="R31" s="1" t="s">
        <v>269</v>
      </c>
      <c r="S31" s="1" t="s">
        <v>181</v>
      </c>
      <c r="T31" s="7">
        <v>5</v>
      </c>
      <c r="U31" s="7">
        <v>0</v>
      </c>
      <c r="V31" s="7">
        <v>5</v>
      </c>
      <c r="W31" s="7">
        <v>-5</v>
      </c>
      <c r="X31" s="8">
        <v>4117</v>
      </c>
      <c r="Y31" s="1" t="s">
        <v>281</v>
      </c>
      <c r="Z31" s="1" t="s">
        <v>88</v>
      </c>
      <c r="AA31" s="1" t="s">
        <v>132</v>
      </c>
      <c r="AB31" s="8">
        <v>8305</v>
      </c>
      <c r="AC31" s="8">
        <v>230</v>
      </c>
      <c r="AD31" s="1" t="s">
        <v>97</v>
      </c>
      <c r="AE31" s="1" t="s">
        <v>103</v>
      </c>
      <c r="AF31" s="1" t="s">
        <v>104</v>
      </c>
      <c r="AI31" s="1" t="s">
        <v>197</v>
      </c>
      <c r="AJ31" s="1" t="s">
        <v>106</v>
      </c>
      <c r="AT31" s="1" t="s">
        <v>96</v>
      </c>
      <c r="AU31" s="1" t="s">
        <v>128</v>
      </c>
      <c r="AW31" s="1" t="s">
        <v>98</v>
      </c>
      <c r="AY31" s="1" t="s">
        <v>99</v>
      </c>
      <c r="BE31" s="1" t="s">
        <v>96</v>
      </c>
      <c r="BF31" s="1" t="s">
        <v>270</v>
      </c>
      <c r="BG31" s="1" t="s">
        <v>96</v>
      </c>
      <c r="BH31" s="1" t="s">
        <v>270</v>
      </c>
    </row>
    <row r="32" spans="1:60" x14ac:dyDescent="0.2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  <c r="H32" s="1" t="s">
        <v>81</v>
      </c>
      <c r="I32" s="1" t="s">
        <v>82</v>
      </c>
      <c r="J32" s="1" t="s">
        <v>83</v>
      </c>
      <c r="K32" s="1" t="s">
        <v>181</v>
      </c>
      <c r="L32" s="1" t="s">
        <v>182</v>
      </c>
      <c r="M32" s="1" t="s">
        <v>183</v>
      </c>
      <c r="P32" s="1" t="s">
        <v>87</v>
      </c>
      <c r="Q32" s="1" t="s">
        <v>270</v>
      </c>
      <c r="R32" s="1" t="s">
        <v>270</v>
      </c>
      <c r="S32" s="1" t="s">
        <v>181</v>
      </c>
      <c r="T32" s="7">
        <v>0</v>
      </c>
      <c r="U32" s="7">
        <v>62</v>
      </c>
      <c r="V32" s="7">
        <v>-62</v>
      </c>
      <c r="W32" s="7">
        <v>62</v>
      </c>
      <c r="X32" s="8">
        <v>4175</v>
      </c>
      <c r="Y32" s="1" t="s">
        <v>288</v>
      </c>
      <c r="Z32" s="1" t="s">
        <v>88</v>
      </c>
      <c r="AA32" s="1" t="s">
        <v>193</v>
      </c>
      <c r="AB32" s="8">
        <v>13726</v>
      </c>
      <c r="AC32" s="8">
        <v>10</v>
      </c>
      <c r="AD32" s="1" t="s">
        <v>198</v>
      </c>
      <c r="AE32" s="1" t="s">
        <v>103</v>
      </c>
      <c r="AF32" s="1" t="s">
        <v>104</v>
      </c>
      <c r="AI32" s="1" t="s">
        <v>187</v>
      </c>
      <c r="AJ32" s="1" t="s">
        <v>106</v>
      </c>
      <c r="AT32" s="1" t="s">
        <v>96</v>
      </c>
      <c r="AU32" s="1" t="s">
        <v>97</v>
      </c>
      <c r="AW32" s="1" t="s">
        <v>98</v>
      </c>
      <c r="AY32" s="1" t="s">
        <v>99</v>
      </c>
      <c r="BE32" s="1" t="s">
        <v>96</v>
      </c>
      <c r="BF32" s="1" t="s">
        <v>274</v>
      </c>
      <c r="BG32" s="1" t="s">
        <v>96</v>
      </c>
      <c r="BH32" s="1" t="s">
        <v>288</v>
      </c>
    </row>
    <row r="33" spans="1:60" x14ac:dyDescent="0.25">
      <c r="A33" s="1" t="s">
        <v>74</v>
      </c>
      <c r="B33" s="1" t="s">
        <v>75</v>
      </c>
      <c r="C33" s="1" t="s">
        <v>76</v>
      </c>
      <c r="D33" s="1" t="s">
        <v>77</v>
      </c>
      <c r="E33" s="1" t="s">
        <v>78</v>
      </c>
      <c r="F33" s="1" t="s">
        <v>79</v>
      </c>
      <c r="G33" s="1" t="s">
        <v>80</v>
      </c>
      <c r="H33" s="1" t="s">
        <v>81</v>
      </c>
      <c r="I33" s="1" t="s">
        <v>82</v>
      </c>
      <c r="J33" s="1" t="s">
        <v>83</v>
      </c>
      <c r="K33" s="1" t="s">
        <v>181</v>
      </c>
      <c r="L33" s="1" t="s">
        <v>182</v>
      </c>
      <c r="M33" s="1" t="s">
        <v>183</v>
      </c>
      <c r="P33" s="1" t="s">
        <v>87</v>
      </c>
      <c r="Q33" s="1" t="s">
        <v>270</v>
      </c>
      <c r="R33" s="1" t="s">
        <v>270</v>
      </c>
      <c r="S33" s="1" t="s">
        <v>181</v>
      </c>
      <c r="T33" s="7">
        <v>0</v>
      </c>
      <c r="U33" s="7">
        <v>5</v>
      </c>
      <c r="V33" s="7">
        <v>-5</v>
      </c>
      <c r="W33" s="7">
        <v>5</v>
      </c>
      <c r="X33" s="8">
        <v>4171</v>
      </c>
      <c r="Y33" s="1" t="s">
        <v>270</v>
      </c>
      <c r="Z33" s="1" t="s">
        <v>88</v>
      </c>
      <c r="AA33" s="1" t="s">
        <v>137</v>
      </c>
      <c r="AB33" s="8">
        <v>13728</v>
      </c>
      <c r="AC33" s="8">
        <v>10</v>
      </c>
      <c r="AD33" s="1" t="s">
        <v>199</v>
      </c>
      <c r="AE33" s="1" t="s">
        <v>103</v>
      </c>
      <c r="AF33" s="1" t="s">
        <v>104</v>
      </c>
      <c r="AI33" s="1" t="s">
        <v>196</v>
      </c>
      <c r="AJ33" s="1" t="s">
        <v>106</v>
      </c>
      <c r="AT33" s="1" t="s">
        <v>96</v>
      </c>
      <c r="AU33" s="1" t="s">
        <v>109</v>
      </c>
      <c r="AW33" s="1" t="s">
        <v>99</v>
      </c>
      <c r="AY33" s="1" t="s">
        <v>99</v>
      </c>
      <c r="BE33" s="1" t="s">
        <v>96</v>
      </c>
      <c r="BF33" s="1" t="s">
        <v>274</v>
      </c>
    </row>
    <row r="34" spans="1:60" x14ac:dyDescent="0.25">
      <c r="A34" s="1" t="s">
        <v>74</v>
      </c>
      <c r="B34" s="1" t="s">
        <v>75</v>
      </c>
      <c r="C34" s="1" t="s">
        <v>76</v>
      </c>
      <c r="D34" s="1" t="s">
        <v>77</v>
      </c>
      <c r="E34" s="1" t="s">
        <v>78</v>
      </c>
      <c r="F34" s="1" t="s">
        <v>79</v>
      </c>
      <c r="G34" s="1" t="s">
        <v>80</v>
      </c>
      <c r="H34" s="1" t="s">
        <v>81</v>
      </c>
      <c r="I34" s="1" t="s">
        <v>82</v>
      </c>
      <c r="J34" s="1" t="s">
        <v>83</v>
      </c>
      <c r="K34" s="1" t="s">
        <v>200</v>
      </c>
      <c r="L34" s="1" t="s">
        <v>201</v>
      </c>
      <c r="M34" s="1" t="s">
        <v>202</v>
      </c>
      <c r="P34" s="1" t="s">
        <v>87</v>
      </c>
      <c r="Q34" s="1" t="s">
        <v>266</v>
      </c>
      <c r="R34" s="1" t="s">
        <v>260</v>
      </c>
      <c r="S34" s="1" t="s">
        <v>200</v>
      </c>
      <c r="T34" s="7">
        <v>0</v>
      </c>
      <c r="U34" s="7">
        <v>2</v>
      </c>
      <c r="V34" s="7">
        <v>-2</v>
      </c>
      <c r="W34" s="7">
        <v>2</v>
      </c>
      <c r="X34" s="8">
        <v>4150</v>
      </c>
      <c r="Y34" s="1" t="s">
        <v>282</v>
      </c>
      <c r="Z34" s="1" t="s">
        <v>88</v>
      </c>
      <c r="AA34" s="1" t="s">
        <v>188</v>
      </c>
      <c r="AB34" s="8">
        <v>10625</v>
      </c>
      <c r="AC34" s="8">
        <v>20</v>
      </c>
      <c r="AD34" s="1" t="s">
        <v>90</v>
      </c>
      <c r="AE34" s="1" t="s">
        <v>91</v>
      </c>
      <c r="AF34" s="1" t="s">
        <v>91</v>
      </c>
      <c r="AH34" s="1" t="s">
        <v>144</v>
      </c>
      <c r="AI34" s="1" t="s">
        <v>189</v>
      </c>
      <c r="AM34" s="1" t="s">
        <v>203</v>
      </c>
      <c r="AN34" s="1" t="s">
        <v>191</v>
      </c>
      <c r="AR34" s="1" t="s">
        <v>107</v>
      </c>
      <c r="AS34" s="1" t="s">
        <v>204</v>
      </c>
      <c r="AT34" s="1" t="s">
        <v>96</v>
      </c>
      <c r="AU34" s="1" t="s">
        <v>205</v>
      </c>
      <c r="AW34" s="1" t="s">
        <v>99</v>
      </c>
      <c r="AY34" s="1" t="s">
        <v>99</v>
      </c>
      <c r="BE34" s="1" t="s">
        <v>96</v>
      </c>
      <c r="BF34" s="1" t="s">
        <v>272</v>
      </c>
      <c r="BG34" s="1" t="s">
        <v>96</v>
      </c>
      <c r="BH34" s="1" t="s">
        <v>282</v>
      </c>
    </row>
    <row r="35" spans="1:60" x14ac:dyDescent="0.25">
      <c r="A35" s="1" t="s">
        <v>74</v>
      </c>
      <c r="B35" s="1" t="s">
        <v>75</v>
      </c>
      <c r="C35" s="1" t="s">
        <v>76</v>
      </c>
      <c r="D35" s="1" t="s">
        <v>77</v>
      </c>
      <c r="E35" s="1" t="s">
        <v>78</v>
      </c>
      <c r="F35" s="1" t="s">
        <v>79</v>
      </c>
      <c r="G35" s="1" t="s">
        <v>80</v>
      </c>
      <c r="H35" s="1" t="s">
        <v>81</v>
      </c>
      <c r="I35" s="1" t="s">
        <v>82</v>
      </c>
      <c r="J35" s="1" t="s">
        <v>83</v>
      </c>
      <c r="K35" s="1" t="s">
        <v>200</v>
      </c>
      <c r="L35" s="1" t="s">
        <v>201</v>
      </c>
      <c r="M35" s="1" t="s">
        <v>202</v>
      </c>
      <c r="P35" s="1" t="s">
        <v>87</v>
      </c>
      <c r="Q35" s="1" t="s">
        <v>271</v>
      </c>
      <c r="R35" s="1" t="s">
        <v>271</v>
      </c>
      <c r="S35" s="1" t="s">
        <v>200</v>
      </c>
      <c r="T35" s="7">
        <v>123.4</v>
      </c>
      <c r="U35" s="7">
        <v>0</v>
      </c>
      <c r="V35" s="7">
        <v>123.4</v>
      </c>
      <c r="W35" s="7">
        <v>-123.4</v>
      </c>
      <c r="X35" s="8">
        <v>6617</v>
      </c>
      <c r="Y35" s="1" t="s">
        <v>290</v>
      </c>
      <c r="Z35" s="1" t="s">
        <v>88</v>
      </c>
      <c r="AA35" s="1" t="s">
        <v>188</v>
      </c>
      <c r="AB35" s="8">
        <v>10625</v>
      </c>
      <c r="AC35" s="8">
        <v>30</v>
      </c>
      <c r="AD35" s="1" t="s">
        <v>90</v>
      </c>
      <c r="AE35" s="1" t="s">
        <v>91</v>
      </c>
      <c r="AF35" s="1" t="s">
        <v>91</v>
      </c>
      <c r="AI35" s="1" t="s">
        <v>189</v>
      </c>
      <c r="AM35" s="1" t="s">
        <v>206</v>
      </c>
      <c r="AN35" s="1" t="s">
        <v>207</v>
      </c>
      <c r="AR35" s="1" t="s">
        <v>107</v>
      </c>
      <c r="AS35" s="1" t="s">
        <v>208</v>
      </c>
      <c r="AT35" s="1" t="s">
        <v>96</v>
      </c>
      <c r="AU35" s="1" t="s">
        <v>205</v>
      </c>
      <c r="AW35" s="1" t="s">
        <v>99</v>
      </c>
      <c r="AY35" s="1" t="s">
        <v>99</v>
      </c>
      <c r="BE35" s="1" t="s">
        <v>96</v>
      </c>
      <c r="BF35" s="1" t="s">
        <v>282</v>
      </c>
      <c r="BG35" s="1" t="s">
        <v>96</v>
      </c>
      <c r="BH35" s="1" t="s">
        <v>290</v>
      </c>
    </row>
    <row r="36" spans="1:60" x14ac:dyDescent="0.25">
      <c r="A36" s="1" t="s">
        <v>74</v>
      </c>
      <c r="B36" s="1" t="s">
        <v>75</v>
      </c>
      <c r="C36" s="1" t="s">
        <v>76</v>
      </c>
      <c r="D36" s="1" t="s">
        <v>77</v>
      </c>
      <c r="E36" s="1" t="s">
        <v>78</v>
      </c>
      <c r="F36" s="1" t="s">
        <v>79</v>
      </c>
      <c r="G36" s="1" t="s">
        <v>80</v>
      </c>
      <c r="H36" s="1" t="s">
        <v>81</v>
      </c>
      <c r="I36" s="1" t="s">
        <v>82</v>
      </c>
      <c r="J36" s="1" t="s">
        <v>83</v>
      </c>
      <c r="K36" s="1" t="s">
        <v>200</v>
      </c>
      <c r="L36" s="1" t="s">
        <v>201</v>
      </c>
      <c r="M36" s="1" t="s">
        <v>202</v>
      </c>
      <c r="P36" s="1" t="s">
        <v>87</v>
      </c>
      <c r="Q36" s="1" t="s">
        <v>272</v>
      </c>
      <c r="R36" s="1" t="s">
        <v>272</v>
      </c>
      <c r="S36" s="1" t="s">
        <v>200</v>
      </c>
      <c r="T36" s="7">
        <v>0</v>
      </c>
      <c r="U36" s="7">
        <v>50</v>
      </c>
      <c r="V36" s="7">
        <v>-50</v>
      </c>
      <c r="W36" s="7">
        <v>50</v>
      </c>
      <c r="X36" s="8">
        <v>4079</v>
      </c>
      <c r="Y36" s="1" t="s">
        <v>257</v>
      </c>
      <c r="Z36" s="1" t="s">
        <v>88</v>
      </c>
      <c r="AB36" s="8">
        <v>10603</v>
      </c>
      <c r="AC36" s="8">
        <v>20</v>
      </c>
      <c r="AD36" s="1" t="s">
        <v>209</v>
      </c>
      <c r="AE36" s="1" t="s">
        <v>103</v>
      </c>
      <c r="AF36" s="1" t="s">
        <v>103</v>
      </c>
      <c r="AI36" s="1" t="s">
        <v>210</v>
      </c>
      <c r="AT36" s="1" t="s">
        <v>96</v>
      </c>
      <c r="AU36" s="1" t="s">
        <v>97</v>
      </c>
      <c r="AW36" s="1" t="s">
        <v>98</v>
      </c>
      <c r="AY36" s="1" t="s">
        <v>99</v>
      </c>
      <c r="BE36" s="1" t="s">
        <v>96</v>
      </c>
      <c r="BF36" s="1" t="s">
        <v>290</v>
      </c>
      <c r="BG36" s="1" t="s">
        <v>96</v>
      </c>
      <c r="BH36" s="1" t="s">
        <v>281</v>
      </c>
    </row>
    <row r="37" spans="1:60" x14ac:dyDescent="0.25">
      <c r="A37" s="1" t="s">
        <v>74</v>
      </c>
      <c r="B37" s="1" t="s">
        <v>75</v>
      </c>
      <c r="C37" s="1" t="s">
        <v>76</v>
      </c>
      <c r="D37" s="1" t="s">
        <v>77</v>
      </c>
      <c r="E37" s="1" t="s">
        <v>78</v>
      </c>
      <c r="F37" s="1" t="s">
        <v>79</v>
      </c>
      <c r="G37" s="1" t="s">
        <v>80</v>
      </c>
      <c r="H37" s="1" t="s">
        <v>81</v>
      </c>
      <c r="I37" s="1" t="s">
        <v>82</v>
      </c>
      <c r="J37" s="1" t="s">
        <v>83</v>
      </c>
      <c r="K37" s="1" t="s">
        <v>200</v>
      </c>
      <c r="L37" s="1" t="s">
        <v>201</v>
      </c>
      <c r="M37" s="1" t="s">
        <v>202</v>
      </c>
      <c r="P37" s="1" t="s">
        <v>87</v>
      </c>
      <c r="Q37" s="1" t="s">
        <v>260</v>
      </c>
      <c r="R37" s="1" t="s">
        <v>260</v>
      </c>
      <c r="S37" s="1" t="s">
        <v>200</v>
      </c>
      <c r="T37" s="7">
        <v>2</v>
      </c>
      <c r="U37" s="7">
        <v>0</v>
      </c>
      <c r="V37" s="7">
        <v>2</v>
      </c>
      <c r="W37" s="7">
        <v>-2</v>
      </c>
      <c r="X37" s="8">
        <v>4150</v>
      </c>
      <c r="Y37" s="1" t="s">
        <v>282</v>
      </c>
      <c r="Z37" s="1" t="s">
        <v>88</v>
      </c>
      <c r="AA37" s="1" t="s">
        <v>193</v>
      </c>
      <c r="AB37" s="8">
        <v>13719</v>
      </c>
      <c r="AC37" s="8">
        <v>10</v>
      </c>
      <c r="AD37" s="1" t="s">
        <v>211</v>
      </c>
      <c r="AE37" s="1" t="s">
        <v>103</v>
      </c>
      <c r="AF37" s="1" t="s">
        <v>104</v>
      </c>
      <c r="AI37" s="1" t="s">
        <v>204</v>
      </c>
      <c r="AJ37" s="1" t="s">
        <v>106</v>
      </c>
      <c r="AT37" s="1" t="s">
        <v>96</v>
      </c>
      <c r="AU37" s="1" t="s">
        <v>205</v>
      </c>
      <c r="AW37" s="1" t="s">
        <v>99</v>
      </c>
      <c r="AY37" s="1" t="s">
        <v>99</v>
      </c>
      <c r="BE37" s="1" t="s">
        <v>96</v>
      </c>
      <c r="BF37" s="1" t="s">
        <v>294</v>
      </c>
    </row>
    <row r="38" spans="1:60" x14ac:dyDescent="0.25">
      <c r="A38" s="1" t="s">
        <v>74</v>
      </c>
      <c r="B38" s="1" t="s">
        <v>75</v>
      </c>
      <c r="C38" s="1" t="s">
        <v>76</v>
      </c>
      <c r="D38" s="1" t="s">
        <v>77</v>
      </c>
      <c r="E38" s="1" t="s">
        <v>78</v>
      </c>
      <c r="F38" s="1" t="s">
        <v>79</v>
      </c>
      <c r="G38" s="1" t="s">
        <v>80</v>
      </c>
      <c r="H38" s="1" t="s">
        <v>81</v>
      </c>
      <c r="I38" s="1" t="s">
        <v>82</v>
      </c>
      <c r="J38" s="1" t="s">
        <v>83</v>
      </c>
      <c r="K38" s="1" t="s">
        <v>200</v>
      </c>
      <c r="L38" s="1" t="s">
        <v>201</v>
      </c>
      <c r="M38" s="1" t="s">
        <v>202</v>
      </c>
      <c r="P38" s="1" t="s">
        <v>87</v>
      </c>
      <c r="Q38" s="1" t="s">
        <v>261</v>
      </c>
      <c r="R38" s="1" t="s">
        <v>271</v>
      </c>
      <c r="S38" s="1" t="s">
        <v>200</v>
      </c>
      <c r="T38" s="7">
        <v>0</v>
      </c>
      <c r="U38" s="7">
        <v>123.4</v>
      </c>
      <c r="V38" s="7">
        <v>-123.4</v>
      </c>
      <c r="W38" s="7">
        <v>123.4</v>
      </c>
      <c r="X38" s="8">
        <v>6617</v>
      </c>
      <c r="Y38" s="1" t="s">
        <v>290</v>
      </c>
      <c r="Z38" s="1" t="s">
        <v>88</v>
      </c>
      <c r="AA38" s="1" t="s">
        <v>193</v>
      </c>
      <c r="AB38" s="8">
        <v>14007</v>
      </c>
      <c r="AC38" s="8">
        <v>10</v>
      </c>
      <c r="AD38" s="1" t="s">
        <v>212</v>
      </c>
      <c r="AE38" s="1" t="s">
        <v>103</v>
      </c>
      <c r="AF38" s="1" t="s">
        <v>104</v>
      </c>
      <c r="AI38" s="1" t="s">
        <v>208</v>
      </c>
      <c r="AJ38" s="1" t="s">
        <v>106</v>
      </c>
      <c r="AT38" s="1" t="s">
        <v>96</v>
      </c>
      <c r="AU38" s="1" t="s">
        <v>205</v>
      </c>
      <c r="AW38" s="1" t="s">
        <v>99</v>
      </c>
      <c r="AY38" s="1" t="s">
        <v>99</v>
      </c>
      <c r="BE38" s="1" t="s">
        <v>96</v>
      </c>
      <c r="BF38" s="1" t="s">
        <v>292</v>
      </c>
    </row>
    <row r="39" spans="1:60" x14ac:dyDescent="0.25">
      <c r="A39" s="1" t="s">
        <v>74</v>
      </c>
      <c r="B39" s="1" t="s">
        <v>75</v>
      </c>
      <c r="C39" s="1" t="s">
        <v>76</v>
      </c>
      <c r="D39" s="1" t="s">
        <v>77</v>
      </c>
      <c r="E39" s="1" t="s">
        <v>78</v>
      </c>
      <c r="F39" s="1" t="s">
        <v>79</v>
      </c>
      <c r="G39" s="1" t="s">
        <v>80</v>
      </c>
      <c r="H39" s="1" t="s">
        <v>81</v>
      </c>
      <c r="I39" s="1" t="s">
        <v>82</v>
      </c>
      <c r="J39" s="1" t="s">
        <v>83</v>
      </c>
      <c r="K39" s="1" t="s">
        <v>213</v>
      </c>
      <c r="L39" s="1" t="s">
        <v>214</v>
      </c>
      <c r="M39" s="1" t="s">
        <v>215</v>
      </c>
      <c r="P39" s="1" t="s">
        <v>87</v>
      </c>
      <c r="Q39" s="1" t="s">
        <v>273</v>
      </c>
      <c r="R39" s="1" t="s">
        <v>278</v>
      </c>
      <c r="S39" s="1" t="s">
        <v>213</v>
      </c>
      <c r="T39" s="7">
        <v>64.05</v>
      </c>
      <c r="U39" s="7">
        <v>0</v>
      </c>
      <c r="V39" s="7">
        <v>64.05</v>
      </c>
      <c r="W39" s="7">
        <v>-64.05</v>
      </c>
      <c r="X39" s="8">
        <v>4228</v>
      </c>
      <c r="Y39" s="1" t="s">
        <v>287</v>
      </c>
      <c r="Z39" s="1" t="s">
        <v>88</v>
      </c>
      <c r="AA39" s="1" t="s">
        <v>216</v>
      </c>
      <c r="AB39" s="8">
        <v>8054</v>
      </c>
      <c r="AC39" s="8">
        <v>1</v>
      </c>
      <c r="AD39" s="1" t="s">
        <v>217</v>
      </c>
      <c r="AE39" s="1" t="s">
        <v>91</v>
      </c>
      <c r="AF39" s="1" t="s">
        <v>91</v>
      </c>
      <c r="AG39" s="1" t="s">
        <v>218</v>
      </c>
      <c r="AH39" s="1" t="s">
        <v>144</v>
      </c>
      <c r="AI39" s="1" t="s">
        <v>219</v>
      </c>
      <c r="AJ39" s="1" t="s">
        <v>220</v>
      </c>
      <c r="AM39" s="1" t="s">
        <v>221</v>
      </c>
      <c r="AN39" s="1" t="s">
        <v>222</v>
      </c>
      <c r="AO39" s="1" t="s">
        <v>223</v>
      </c>
      <c r="AR39" s="1" t="s">
        <v>107</v>
      </c>
      <c r="AS39" s="1" t="s">
        <v>224</v>
      </c>
      <c r="AT39" s="1" t="s">
        <v>180</v>
      </c>
      <c r="AU39" s="1" t="s">
        <v>97</v>
      </c>
      <c r="AW39" s="1" t="s">
        <v>98</v>
      </c>
      <c r="AY39" s="1" t="s">
        <v>99</v>
      </c>
      <c r="BE39" s="1" t="s">
        <v>96</v>
      </c>
      <c r="BF39" s="1" t="s">
        <v>272</v>
      </c>
      <c r="BG39" s="1" t="s">
        <v>180</v>
      </c>
      <c r="BH39" s="1" t="s">
        <v>287</v>
      </c>
    </row>
    <row r="40" spans="1:60" x14ac:dyDescent="0.25">
      <c r="A40" s="1" t="s">
        <v>74</v>
      </c>
      <c r="B40" s="1" t="s">
        <v>75</v>
      </c>
      <c r="C40" s="1" t="s">
        <v>76</v>
      </c>
      <c r="D40" s="1" t="s">
        <v>77</v>
      </c>
      <c r="E40" s="1" t="s">
        <v>78</v>
      </c>
      <c r="F40" s="1" t="s">
        <v>79</v>
      </c>
      <c r="G40" s="1" t="s">
        <v>80</v>
      </c>
      <c r="H40" s="1" t="s">
        <v>81</v>
      </c>
      <c r="I40" s="1" t="s">
        <v>82</v>
      </c>
      <c r="J40" s="1" t="s">
        <v>83</v>
      </c>
      <c r="K40" s="1" t="s">
        <v>225</v>
      </c>
      <c r="L40" s="1" t="s">
        <v>226</v>
      </c>
      <c r="M40" s="1" t="s">
        <v>227</v>
      </c>
      <c r="P40" s="1" t="s">
        <v>87</v>
      </c>
      <c r="Q40" s="1" t="s">
        <v>263</v>
      </c>
      <c r="R40" s="1" t="s">
        <v>279</v>
      </c>
      <c r="S40" s="1" t="s">
        <v>225</v>
      </c>
      <c r="T40" s="7">
        <v>2598.38</v>
      </c>
      <c r="U40" s="7">
        <v>0</v>
      </c>
      <c r="V40" s="7">
        <v>2598.38</v>
      </c>
      <c r="W40" s="7">
        <v>-2598.38</v>
      </c>
      <c r="X40" s="8">
        <v>4154</v>
      </c>
      <c r="Y40" s="1" t="s">
        <v>284</v>
      </c>
      <c r="Z40" s="1" t="s">
        <v>88</v>
      </c>
      <c r="AA40" s="1" t="s">
        <v>228</v>
      </c>
      <c r="AB40" s="8">
        <v>832</v>
      </c>
      <c r="AC40" s="8">
        <v>250</v>
      </c>
      <c r="AD40" s="1" t="s">
        <v>161</v>
      </c>
      <c r="AE40" s="1" t="s">
        <v>103</v>
      </c>
      <c r="AF40" s="1" t="s">
        <v>162</v>
      </c>
      <c r="AI40" s="1" t="s">
        <v>229</v>
      </c>
      <c r="AR40" s="1" t="s">
        <v>107</v>
      </c>
      <c r="AS40" s="1" t="s">
        <v>230</v>
      </c>
      <c r="AT40" s="1" t="s">
        <v>96</v>
      </c>
      <c r="AU40" s="1" t="s">
        <v>97</v>
      </c>
      <c r="AW40" s="1" t="s">
        <v>98</v>
      </c>
      <c r="AX40" s="1" t="s">
        <v>103</v>
      </c>
      <c r="AY40" s="1" t="s">
        <v>99</v>
      </c>
      <c r="BD40" s="1" t="s">
        <v>231</v>
      </c>
      <c r="BE40" s="1" t="s">
        <v>96</v>
      </c>
      <c r="BF40" s="1" t="s">
        <v>272</v>
      </c>
      <c r="BG40" s="1" t="s">
        <v>96</v>
      </c>
      <c r="BH40" s="1" t="s">
        <v>298</v>
      </c>
    </row>
    <row r="41" spans="1:60" x14ac:dyDescent="0.25">
      <c r="A41" s="1" t="s">
        <v>74</v>
      </c>
      <c r="B41" s="1" t="s">
        <v>75</v>
      </c>
      <c r="C41" s="1" t="s">
        <v>76</v>
      </c>
      <c r="D41" s="1" t="s">
        <v>77</v>
      </c>
      <c r="E41" s="1" t="s">
        <v>78</v>
      </c>
      <c r="F41" s="1" t="s">
        <v>79</v>
      </c>
      <c r="G41" s="1" t="s">
        <v>80</v>
      </c>
      <c r="H41" s="1" t="s">
        <v>81</v>
      </c>
      <c r="I41" s="1" t="s">
        <v>82</v>
      </c>
      <c r="J41" s="1" t="s">
        <v>83</v>
      </c>
      <c r="K41" s="1" t="s">
        <v>225</v>
      </c>
      <c r="L41" s="1" t="s">
        <v>226</v>
      </c>
      <c r="M41" s="1" t="s">
        <v>227</v>
      </c>
      <c r="P41" s="1" t="s">
        <v>87</v>
      </c>
      <c r="Q41" s="1" t="s">
        <v>272</v>
      </c>
      <c r="R41" s="1" t="s">
        <v>272</v>
      </c>
      <c r="S41" s="1" t="s">
        <v>225</v>
      </c>
      <c r="T41" s="7">
        <v>0</v>
      </c>
      <c r="U41" s="7">
        <v>50</v>
      </c>
      <c r="V41" s="7">
        <v>-50</v>
      </c>
      <c r="W41" s="7">
        <v>50</v>
      </c>
      <c r="X41" s="8">
        <v>4096</v>
      </c>
      <c r="Y41" s="1" t="s">
        <v>291</v>
      </c>
      <c r="Z41" s="1" t="s">
        <v>88</v>
      </c>
      <c r="AA41" s="1" t="s">
        <v>232</v>
      </c>
      <c r="AB41" s="8">
        <v>10603</v>
      </c>
      <c r="AC41" s="8">
        <v>10</v>
      </c>
      <c r="AD41" s="1" t="s">
        <v>209</v>
      </c>
      <c r="AE41" s="1" t="s">
        <v>103</v>
      </c>
      <c r="AF41" s="1" t="s">
        <v>103</v>
      </c>
      <c r="AI41" s="1" t="s">
        <v>210</v>
      </c>
      <c r="AR41" s="1" t="s">
        <v>107</v>
      </c>
      <c r="AS41" s="1" t="s">
        <v>233</v>
      </c>
      <c r="AT41" s="1" t="s">
        <v>96</v>
      </c>
      <c r="AU41" s="1" t="s">
        <v>109</v>
      </c>
      <c r="AW41" s="1" t="s">
        <v>99</v>
      </c>
      <c r="AY41" s="1" t="s">
        <v>99</v>
      </c>
      <c r="BE41" s="1" t="s">
        <v>96</v>
      </c>
      <c r="BF41" s="1" t="s">
        <v>291</v>
      </c>
      <c r="BG41" s="1" t="s">
        <v>96</v>
      </c>
      <c r="BH41" s="1" t="s">
        <v>291</v>
      </c>
    </row>
    <row r="42" spans="1:60" x14ac:dyDescent="0.25">
      <c r="A42" s="1" t="s">
        <v>74</v>
      </c>
      <c r="B42" s="1" t="s">
        <v>75</v>
      </c>
      <c r="C42" s="1" t="s">
        <v>76</v>
      </c>
      <c r="D42" s="1" t="s">
        <v>77</v>
      </c>
      <c r="E42" s="1" t="s">
        <v>78</v>
      </c>
      <c r="F42" s="1" t="s">
        <v>79</v>
      </c>
      <c r="G42" s="1" t="s">
        <v>80</v>
      </c>
      <c r="H42" s="1" t="s">
        <v>81</v>
      </c>
      <c r="I42" s="1" t="s">
        <v>82</v>
      </c>
      <c r="J42" s="1" t="s">
        <v>83</v>
      </c>
      <c r="K42" s="1" t="s">
        <v>225</v>
      </c>
      <c r="L42" s="1" t="s">
        <v>226</v>
      </c>
      <c r="M42" s="1" t="s">
        <v>227</v>
      </c>
      <c r="P42" s="1" t="s">
        <v>87</v>
      </c>
      <c r="Q42" s="1" t="s">
        <v>274</v>
      </c>
      <c r="R42" s="1" t="s">
        <v>274</v>
      </c>
      <c r="S42" s="1" t="s">
        <v>225</v>
      </c>
      <c r="T42" s="7">
        <v>90</v>
      </c>
      <c r="U42" s="7">
        <v>0</v>
      </c>
      <c r="V42" s="7">
        <v>90</v>
      </c>
      <c r="W42" s="7">
        <v>-90</v>
      </c>
      <c r="X42" s="8">
        <v>4097</v>
      </c>
      <c r="Y42" s="1" t="s">
        <v>291</v>
      </c>
      <c r="Z42" s="1" t="s">
        <v>88</v>
      </c>
      <c r="AA42" s="1" t="s">
        <v>234</v>
      </c>
      <c r="AB42" s="8">
        <v>10604</v>
      </c>
      <c r="AC42" s="8">
        <v>20</v>
      </c>
      <c r="AD42" s="1" t="s">
        <v>115</v>
      </c>
      <c r="AE42" s="1" t="s">
        <v>103</v>
      </c>
      <c r="AF42" s="1" t="s">
        <v>103</v>
      </c>
      <c r="AI42" s="1" t="s">
        <v>235</v>
      </c>
      <c r="AR42" s="1" t="s">
        <v>107</v>
      </c>
      <c r="AS42" s="1" t="s">
        <v>236</v>
      </c>
      <c r="AT42" s="1" t="s">
        <v>96</v>
      </c>
      <c r="AU42" s="1" t="s">
        <v>109</v>
      </c>
      <c r="AW42" s="1" t="s">
        <v>99</v>
      </c>
      <c r="AY42" s="1" t="s">
        <v>99</v>
      </c>
      <c r="BE42" s="1" t="s">
        <v>96</v>
      </c>
      <c r="BF42" s="1" t="s">
        <v>291</v>
      </c>
      <c r="BG42" s="1" t="s">
        <v>96</v>
      </c>
      <c r="BH42" s="1" t="s">
        <v>291</v>
      </c>
    </row>
    <row r="43" spans="1:60" x14ac:dyDescent="0.25">
      <c r="A43" s="1" t="s">
        <v>74</v>
      </c>
      <c r="B43" s="1" t="s">
        <v>75</v>
      </c>
      <c r="C43" s="1" t="s">
        <v>76</v>
      </c>
      <c r="D43" s="1" t="s">
        <v>77</v>
      </c>
      <c r="E43" s="1" t="s">
        <v>78</v>
      </c>
      <c r="F43" s="1" t="s">
        <v>79</v>
      </c>
      <c r="G43" s="1" t="s">
        <v>80</v>
      </c>
      <c r="H43" s="1" t="s">
        <v>81</v>
      </c>
      <c r="I43" s="1" t="s">
        <v>82</v>
      </c>
      <c r="J43" s="1" t="s">
        <v>83</v>
      </c>
      <c r="K43" s="1" t="s">
        <v>225</v>
      </c>
      <c r="L43" s="1" t="s">
        <v>226</v>
      </c>
      <c r="M43" s="1" t="s">
        <v>227</v>
      </c>
      <c r="P43" s="1" t="s">
        <v>87</v>
      </c>
      <c r="Q43" s="1" t="s">
        <v>275</v>
      </c>
      <c r="R43" s="1" t="s">
        <v>275</v>
      </c>
      <c r="S43" s="1" t="s">
        <v>225</v>
      </c>
      <c r="T43" s="7">
        <v>0</v>
      </c>
      <c r="U43" s="7">
        <v>90</v>
      </c>
      <c r="V43" s="7">
        <v>-90</v>
      </c>
      <c r="W43" s="7">
        <v>90</v>
      </c>
      <c r="X43" s="8">
        <v>4097</v>
      </c>
      <c r="Y43" s="1" t="s">
        <v>291</v>
      </c>
      <c r="Z43" s="1" t="s">
        <v>88</v>
      </c>
      <c r="AA43" s="1" t="s">
        <v>137</v>
      </c>
      <c r="AB43" s="8">
        <v>12684</v>
      </c>
      <c r="AC43" s="8">
        <v>30</v>
      </c>
      <c r="AD43" s="1" t="s">
        <v>237</v>
      </c>
      <c r="AE43" s="1" t="s">
        <v>103</v>
      </c>
      <c r="AF43" s="1" t="s">
        <v>104</v>
      </c>
      <c r="AI43" s="1" t="s">
        <v>236</v>
      </c>
      <c r="AJ43" s="1" t="s">
        <v>106</v>
      </c>
      <c r="AT43" s="1" t="s">
        <v>96</v>
      </c>
      <c r="AU43" s="1" t="s">
        <v>109</v>
      </c>
      <c r="AW43" s="1" t="s">
        <v>99</v>
      </c>
      <c r="AY43" s="1" t="s">
        <v>99</v>
      </c>
      <c r="BE43" s="1" t="s">
        <v>96</v>
      </c>
      <c r="BF43" s="1" t="s">
        <v>295</v>
      </c>
    </row>
    <row r="44" spans="1:60" x14ac:dyDescent="0.25">
      <c r="A44" s="1" t="s">
        <v>74</v>
      </c>
      <c r="B44" s="1" t="s">
        <v>75</v>
      </c>
      <c r="C44" s="1" t="s">
        <v>76</v>
      </c>
      <c r="D44" s="1" t="s">
        <v>77</v>
      </c>
      <c r="E44" s="1" t="s">
        <v>78</v>
      </c>
      <c r="F44" s="1" t="s">
        <v>79</v>
      </c>
      <c r="G44" s="1" t="s">
        <v>80</v>
      </c>
      <c r="H44" s="1" t="s">
        <v>81</v>
      </c>
      <c r="I44" s="1" t="s">
        <v>82</v>
      </c>
      <c r="J44" s="1" t="s">
        <v>83</v>
      </c>
      <c r="K44" s="1" t="s">
        <v>225</v>
      </c>
      <c r="L44" s="1" t="s">
        <v>226</v>
      </c>
      <c r="M44" s="1" t="s">
        <v>227</v>
      </c>
      <c r="P44" s="1" t="s">
        <v>87</v>
      </c>
      <c r="Q44" s="1" t="s">
        <v>275</v>
      </c>
      <c r="R44" s="1" t="s">
        <v>275</v>
      </c>
      <c r="S44" s="1" t="s">
        <v>225</v>
      </c>
      <c r="T44" s="7">
        <v>50</v>
      </c>
      <c r="U44" s="7">
        <v>0</v>
      </c>
      <c r="V44" s="7">
        <v>50</v>
      </c>
      <c r="W44" s="7">
        <v>-50</v>
      </c>
      <c r="X44" s="8">
        <v>4096</v>
      </c>
      <c r="Y44" s="1" t="s">
        <v>291</v>
      </c>
      <c r="Z44" s="1" t="s">
        <v>88</v>
      </c>
      <c r="AA44" s="1" t="s">
        <v>137</v>
      </c>
      <c r="AB44" s="8">
        <v>12684</v>
      </c>
      <c r="AC44" s="8">
        <v>20</v>
      </c>
      <c r="AD44" s="1" t="s">
        <v>237</v>
      </c>
      <c r="AE44" s="1" t="s">
        <v>103</v>
      </c>
      <c r="AF44" s="1" t="s">
        <v>104</v>
      </c>
      <c r="AI44" s="1" t="s">
        <v>233</v>
      </c>
      <c r="AJ44" s="1" t="s">
        <v>106</v>
      </c>
      <c r="AT44" s="1" t="s">
        <v>96</v>
      </c>
      <c r="AU44" s="1" t="s">
        <v>109</v>
      </c>
      <c r="AW44" s="1" t="s">
        <v>99</v>
      </c>
      <c r="AY44" s="1" t="s">
        <v>99</v>
      </c>
      <c r="BE44" s="1" t="s">
        <v>96</v>
      </c>
      <c r="BF44" s="1" t="s">
        <v>286</v>
      </c>
    </row>
    <row r="45" spans="1:60" x14ac:dyDescent="0.25">
      <c r="A45" s="1" t="s">
        <v>74</v>
      </c>
      <c r="B45" s="1" t="s">
        <v>75</v>
      </c>
      <c r="C45" s="1" t="s">
        <v>76</v>
      </c>
      <c r="D45" s="1" t="s">
        <v>77</v>
      </c>
      <c r="E45" s="1" t="s">
        <v>78</v>
      </c>
      <c r="F45" s="1" t="s">
        <v>79</v>
      </c>
      <c r="G45" s="1" t="s">
        <v>80</v>
      </c>
      <c r="H45" s="1" t="s">
        <v>81</v>
      </c>
      <c r="I45" s="1" t="s">
        <v>82</v>
      </c>
      <c r="J45" s="1" t="s">
        <v>83</v>
      </c>
      <c r="K45" s="1" t="s">
        <v>238</v>
      </c>
      <c r="L45" s="1" t="s">
        <v>239</v>
      </c>
      <c r="M45" s="1" t="s">
        <v>240</v>
      </c>
      <c r="P45" s="1" t="s">
        <v>87</v>
      </c>
      <c r="Q45" s="1" t="s">
        <v>264</v>
      </c>
      <c r="R45" s="1" t="s">
        <v>277</v>
      </c>
      <c r="S45" s="1" t="s">
        <v>238</v>
      </c>
      <c r="T45" s="7">
        <v>0</v>
      </c>
      <c r="U45" s="7">
        <v>40</v>
      </c>
      <c r="V45" s="7">
        <v>-40</v>
      </c>
      <c r="W45" s="7">
        <v>40</v>
      </c>
      <c r="X45" s="8">
        <v>4164</v>
      </c>
      <c r="Y45" s="1" t="s">
        <v>285</v>
      </c>
      <c r="Z45" s="1" t="s">
        <v>88</v>
      </c>
      <c r="AA45" s="1" t="s">
        <v>241</v>
      </c>
      <c r="AB45" s="8">
        <v>12688</v>
      </c>
      <c r="AC45" s="8">
        <v>10</v>
      </c>
      <c r="AD45" s="1" t="s">
        <v>167</v>
      </c>
      <c r="AE45" s="1" t="s">
        <v>91</v>
      </c>
      <c r="AF45" s="1" t="s">
        <v>91</v>
      </c>
      <c r="AH45" s="1" t="s">
        <v>242</v>
      </c>
      <c r="AM45" s="1" t="s">
        <v>243</v>
      </c>
      <c r="AT45" s="1" t="s">
        <v>96</v>
      </c>
      <c r="AU45" s="1" t="s">
        <v>97</v>
      </c>
      <c r="AW45" s="1" t="s">
        <v>98</v>
      </c>
      <c r="AY45" s="1" t="s">
        <v>99</v>
      </c>
      <c r="BE45" s="1" t="s">
        <v>96</v>
      </c>
      <c r="BF45" s="1" t="s">
        <v>296</v>
      </c>
      <c r="BG45" s="1" t="s">
        <v>96</v>
      </c>
      <c r="BH45" s="1" t="s">
        <v>285</v>
      </c>
    </row>
    <row r="46" spans="1:60" x14ac:dyDescent="0.25">
      <c r="A46" s="1" t="s">
        <v>74</v>
      </c>
      <c r="B46" s="1" t="s">
        <v>75</v>
      </c>
      <c r="C46" s="1" t="s">
        <v>76</v>
      </c>
      <c r="D46" s="1" t="s">
        <v>77</v>
      </c>
      <c r="E46" s="1" t="s">
        <v>78</v>
      </c>
      <c r="F46" s="1" t="s">
        <v>79</v>
      </c>
      <c r="G46" s="1" t="s">
        <v>80</v>
      </c>
      <c r="H46" s="1" t="s">
        <v>81</v>
      </c>
      <c r="I46" s="1" t="s">
        <v>82</v>
      </c>
      <c r="J46" s="1" t="s">
        <v>83</v>
      </c>
      <c r="K46" s="1" t="s">
        <v>244</v>
      </c>
      <c r="L46" s="1" t="s">
        <v>245</v>
      </c>
      <c r="M46" s="1" t="s">
        <v>246</v>
      </c>
      <c r="P46" s="1" t="s">
        <v>87</v>
      </c>
      <c r="Q46" s="1" t="s">
        <v>253</v>
      </c>
      <c r="R46" s="1" t="s">
        <v>253</v>
      </c>
      <c r="S46" s="1" t="s">
        <v>244</v>
      </c>
      <c r="T46" s="7">
        <v>4486.38</v>
      </c>
      <c r="U46" s="7">
        <v>0</v>
      </c>
      <c r="V46" s="7">
        <v>4486.38</v>
      </c>
      <c r="W46" s="7">
        <v>-4486.38</v>
      </c>
      <c r="X46" s="8">
        <v>4070</v>
      </c>
      <c r="Y46" s="1" t="s">
        <v>286</v>
      </c>
      <c r="Z46" s="1" t="s">
        <v>88</v>
      </c>
      <c r="AA46" s="1" t="s">
        <v>247</v>
      </c>
      <c r="AB46" s="8">
        <v>11867</v>
      </c>
      <c r="AC46" s="8">
        <v>50</v>
      </c>
      <c r="AD46" s="1" t="s">
        <v>118</v>
      </c>
      <c r="AE46" s="1" t="s">
        <v>91</v>
      </c>
      <c r="AF46" s="1" t="s">
        <v>91</v>
      </c>
      <c r="AH46" s="1" t="s">
        <v>144</v>
      </c>
      <c r="AM46" s="1" t="s">
        <v>248</v>
      </c>
      <c r="AT46" s="1" t="s">
        <v>96</v>
      </c>
      <c r="AU46" s="1" t="s">
        <v>128</v>
      </c>
      <c r="AW46" s="1" t="s">
        <v>98</v>
      </c>
      <c r="AY46" s="1" t="s">
        <v>99</v>
      </c>
      <c r="BE46" s="1" t="s">
        <v>96</v>
      </c>
      <c r="BF46" s="1" t="s">
        <v>297</v>
      </c>
      <c r="BG46" s="1" t="s">
        <v>96</v>
      </c>
      <c r="BH46" s="1" t="s">
        <v>286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EMBQ</vt:lpstr>
      <vt:lpstr>Donnees</vt:lpstr>
      <vt:lpstr>EMBQ!Zone_d_impression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2015-11-09T11:38:40Z</dcterms:modified>
</cp:coreProperties>
</file>