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oct\editions\"/>
    </mc:Choice>
  </mc:AlternateContent>
  <bookViews>
    <workbookView xWindow="0" yWindow="0" windowWidth="25200" windowHeight="11985"/>
  </bookViews>
  <sheets>
    <sheet name="EJST" sheetId="3" r:id="rId1"/>
    <sheet name="Donnees" sheetId="2" r:id="rId2"/>
  </sheets>
  <calcPr calcId="152511"/>
  <pivotCaches>
    <pivotCache cacheId="7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F1" i="2"/>
  <c r="D1" i="2"/>
  <c r="B1" i="2"/>
  <c r="N1" i="3" l="1"/>
</calcChain>
</file>

<file path=xl/sharedStrings.xml><?xml version="1.0" encoding="utf-8"?>
<sst xmlns="http://schemas.openxmlformats.org/spreadsheetml/2006/main" count="616" uniqueCount="109">
  <si>
    <t>Tiers</t>
  </si>
  <si>
    <t>Date comptable</t>
  </si>
  <si>
    <t>Totalisation 1</t>
  </si>
  <si>
    <t>Totalisation 2</t>
  </si>
  <si>
    <t>Totalisation 3</t>
  </si>
  <si>
    <t>Job :</t>
  </si>
  <si>
    <t>Utilisateur :</t>
  </si>
  <si>
    <t>Date :</t>
  </si>
  <si>
    <t>Période :</t>
  </si>
  <si>
    <t>Pièce</t>
  </si>
  <si>
    <t>Journal</t>
  </si>
  <si>
    <t>Job</t>
  </si>
  <si>
    <t>Utilisateur</t>
  </si>
  <si>
    <t>Date</t>
  </si>
  <si>
    <t>Date de début</t>
  </si>
  <si>
    <t>Date de fin</t>
  </si>
  <si>
    <t>Régime</t>
  </si>
  <si>
    <t>Taux comptable</t>
  </si>
  <si>
    <t>Ecriture</t>
  </si>
  <si>
    <t>Etat</t>
  </si>
  <si>
    <t>Montant hors taxe</t>
  </si>
  <si>
    <t>Montant TVA</t>
  </si>
  <si>
    <t>Montant TTC</t>
  </si>
  <si>
    <t>Montant de base</t>
  </si>
  <si>
    <t>Total général</t>
  </si>
  <si>
    <t>Étiquettes de lignes</t>
  </si>
  <si>
    <t>Valeurs</t>
  </si>
  <si>
    <t>Taux</t>
  </si>
  <si>
    <t>Somme de Montant hors taxe</t>
  </si>
  <si>
    <t>Somme de Montant TVA</t>
  </si>
  <si>
    <t>Somme de Montant TTC</t>
  </si>
  <si>
    <t>Somme de Montant de base</t>
  </si>
  <si>
    <t>Justificatif du solde de TVA</t>
  </si>
  <si>
    <t>Mouvement TVA : C Collectée</t>
  </si>
  <si>
    <t>Mode de TVA : D Declare</t>
  </si>
  <si>
    <t/>
  </si>
  <si>
    <t>E</t>
  </si>
  <si>
    <t>20,00</t>
  </si>
  <si>
    <t>V</t>
  </si>
  <si>
    <t>399662</t>
  </si>
  <si>
    <t>PR</t>
  </si>
  <si>
    <t>05/07/2018</t>
  </si>
  <si>
    <t>01/01/2018</t>
  </si>
  <si>
    <t>31/12/2018</t>
  </si>
  <si>
    <t>D</t>
  </si>
  <si>
    <t>19,60</t>
  </si>
  <si>
    <t>VENTE</t>
  </si>
  <si>
    <t>C0036371</t>
  </si>
  <si>
    <t>1505</t>
  </si>
  <si>
    <t>FC20000430</t>
  </si>
  <si>
    <t>26/01/2018</t>
  </si>
  <si>
    <t>C0036372</t>
  </si>
  <si>
    <t>1501</t>
  </si>
  <si>
    <t>FC20000431</t>
  </si>
  <si>
    <t>C0036373</t>
  </si>
  <si>
    <t>FC20000432</t>
  </si>
  <si>
    <t>C0036374</t>
  </si>
  <si>
    <t>FC20000433</t>
  </si>
  <si>
    <t>C0036375</t>
  </si>
  <si>
    <t>FC20000434</t>
  </si>
  <si>
    <t>C0036376</t>
  </si>
  <si>
    <t>FC20000435</t>
  </si>
  <si>
    <t>C0036377</t>
  </si>
  <si>
    <t>FC20000436</t>
  </si>
  <si>
    <t>C0036378</t>
  </si>
  <si>
    <t>FC20000437</t>
  </si>
  <si>
    <t>C0036380</t>
  </si>
  <si>
    <t>FC20000438</t>
  </si>
  <si>
    <t>29/01/2018</t>
  </si>
  <si>
    <t>C0036381</t>
  </si>
  <si>
    <t>FC20000439</t>
  </si>
  <si>
    <t>C0036382</t>
  </si>
  <si>
    <t>FC20000440</t>
  </si>
  <si>
    <t>C0036385</t>
  </si>
  <si>
    <t>FC20000443</t>
  </si>
  <si>
    <t>0,00</t>
  </si>
  <si>
    <t>20,60</t>
  </si>
  <si>
    <t>ACHAT</t>
  </si>
  <si>
    <t>OD</t>
  </si>
  <si>
    <t>Mouvement TVA : D Déductible</t>
  </si>
  <si>
    <t>C0036246</t>
  </si>
  <si>
    <t>FF10002523</t>
  </si>
  <si>
    <t>02/01/2018</t>
  </si>
  <si>
    <t>C0036249</t>
  </si>
  <si>
    <t>FF10002524</t>
  </si>
  <si>
    <t>C0036269</t>
  </si>
  <si>
    <t>FF10002529</t>
  </si>
  <si>
    <t>04/01/2018</t>
  </si>
  <si>
    <t>C0036270</t>
  </si>
  <si>
    <t>FF10002530</t>
  </si>
  <si>
    <t>C0036305</t>
  </si>
  <si>
    <t>FF10002538</t>
  </si>
  <si>
    <t>15/01/2018</t>
  </si>
  <si>
    <t>C0036338</t>
  </si>
  <si>
    <t>FF10002542</t>
  </si>
  <si>
    <t>22/01/2018</t>
  </si>
  <si>
    <t>C0036379</t>
  </si>
  <si>
    <t>FF10002544</t>
  </si>
  <si>
    <t>C0036395</t>
  </si>
  <si>
    <t>FF10002545</t>
  </si>
  <si>
    <t>C</t>
  </si>
  <si>
    <t>Mode de TVA : P Prorata</t>
  </si>
  <si>
    <t>C0036364</t>
  </si>
  <si>
    <t>OD00000114</t>
  </si>
  <si>
    <t>24/01/2018</t>
  </si>
  <si>
    <t>C0036893</t>
  </si>
  <si>
    <t>1507</t>
  </si>
  <si>
    <t>OD00000270</t>
  </si>
  <si>
    <t>11/04/2018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</si>
</sst>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 applyAlignment="1"/>
    <xf numFmtId="0" fontId="0" fillId="3" borderId="0" xfId="0" applyFill="1" applyAlignment="1">
      <alignment horizontal="left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293">
    <dxf>
      <fill>
        <patternFill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auto="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292"/>
      <tableStyleElement type="totalRow" dxfId="291"/>
      <tableStyleElement type="firstColumn" dxfId="290"/>
      <tableStyleElement type="firstRowSubheading" dxfId="289"/>
      <tableStyleElement type="secondRowSubheading" dxfId="288"/>
      <tableStyleElement type="thirdRowSubheading" dxfId="28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3286.392590509262" createdVersion="5" refreshedVersion="5" minRefreshableVersion="3" recordCount="356">
  <cacheSource type="worksheet">
    <worksheetSource ref="A3:T999039" sheet="Donnees"/>
  </cacheSource>
  <cacheFields count="20">
    <cacheField name="Totalisation 1" numFmtId="0">
      <sharedItems containsBlank="1" count="4">
        <s v="Mouvement TVA : C Collectée"/>
        <s v="Mouvement TVA : D Déductible"/>
        <m/>
        <s v=" " u="1"/>
      </sharedItems>
    </cacheField>
    <cacheField name="Totalisation 2" numFmtId="0">
      <sharedItems containsBlank="1" count="5">
        <s v="Mode de TVA : D Declare"/>
        <s v="Mode de TVA : P Prorata"/>
        <m/>
        <s v=" " u="1"/>
        <s v="Mode de TVA : NT Non traite" u="1"/>
      </sharedItems>
    </cacheField>
    <cacheField name="Totalisation 3" numFmtId="0">
      <sharedItems containsBlank="1" count="3">
        <s v=""/>
        <m/>
        <s v=" " u="1"/>
      </sharedItems>
    </cacheField>
    <cacheField name="Régime" numFmtId="0">
      <sharedItems containsBlank="1" count="4">
        <s v="D"/>
        <s v="E"/>
        <m/>
        <s v=" " u="1"/>
      </sharedItems>
    </cacheField>
    <cacheField name="Taux comptable" numFmtId="0">
      <sharedItems containsBlank="1" count="9">
        <s v="19,60"/>
        <s v="20,00"/>
        <s v="20,60"/>
        <s v="0,00"/>
        <m/>
        <s v="5,50" u="1"/>
        <s v=" " u="1"/>
        <s v="7,00" u="1"/>
        <s v="10,00" u="1"/>
      </sharedItems>
    </cacheField>
    <cacheField name="Journal" numFmtId="0">
      <sharedItems containsBlank="1" count="10">
        <s v="VENTE"/>
        <s v="ACHAT"/>
        <s v="OD"/>
        <m/>
        <s v="NEO" u="1"/>
        <s v="IFRS" u="1"/>
        <s v=" " u="1"/>
        <s v="CHC" u="1"/>
        <s v="BANQUE" u="1"/>
        <s v="BNP" u="1"/>
      </sharedItems>
    </cacheField>
    <cacheField name="Ecriture" numFmtId="0">
      <sharedItems containsBlank="1" count="196">
        <s v="C0036371"/>
        <s v="C0036372"/>
        <s v="C0036373"/>
        <s v="C0036374"/>
        <s v="C0036375"/>
        <s v="C0036376"/>
        <s v="C0036377"/>
        <s v="C0036378"/>
        <s v="C0036380"/>
        <s v="C0036381"/>
        <s v="C0036382"/>
        <s v="C0036385"/>
        <s v="C0036246"/>
        <s v="C0036249"/>
        <s v="C0036269"/>
        <s v="C0036270"/>
        <s v="C0036305"/>
        <s v="C0036338"/>
        <s v="C0036379"/>
        <s v="C0036395"/>
        <s v="C0036364"/>
        <s v="C0036893"/>
        <m/>
        <s v="C0036872" u="1"/>
        <s v="C0037149" u="1"/>
        <s v="C0036286" u="1"/>
        <s v="C0036435" u="1"/>
        <s v="C0036620" u="1"/>
        <s v="C0036692" u="1"/>
        <s v="C0036715" u="1"/>
        <s v="C0037095" u="1"/>
        <s v="C0036255" u="1"/>
        <s v="C0036404" u="1"/>
        <s v="C0036900" u="1"/>
        <s v="C0036386" u="1"/>
        <s v="C0036440" u="1"/>
        <s v="C0036535" u="1"/>
        <s v="C0036882" u="1"/>
        <s v="C0036905" u="1"/>
        <s v="C0036887" u="1"/>
        <s v="C0036260" u="1"/>
        <s v="C0036481" u="1"/>
        <s v="C0036630" u="1"/>
        <s v="C0036851" u="1"/>
        <s v="C0036946" u="1"/>
        <s v="C0036391" u="1"/>
        <s v="C0036414" u="1"/>
        <s v="C0036761" u="1"/>
        <s v="C0036396" u="1"/>
        <s v="C0036820" u="1"/>
        <s v="C0037007" u="1"/>
        <s v="C0036735" u="1"/>
        <s v="C0036866" u="1"/>
        <s v="C0036334" u="1"/>
        <s v="C0036997" u="1"/>
        <s v="C0036303" u="1"/>
        <s v="C0036619" u="1"/>
        <s v="C0036434" u="1"/>
        <s v="C0036439" u="1"/>
        <s v="C0036935" u="1"/>
        <s v="C0036254" u="1"/>
        <s v="C0036403" u="1"/>
        <s v="C0036259" u="1"/>
        <s v="C0036534" u="1"/>
        <s v="C0036629" u="1"/>
        <s v="C0036755" u="1"/>
        <s v="C0036976" u="1"/>
        <s v="C0036886" u="1"/>
        <s v="C0036850" u="1"/>
        <s v="C0036390" u="1"/>
        <s v="C0036760" u="1"/>
        <s v="C0036855" u="1"/>
        <s v="C0036891" u="1"/>
        <s v="C0036328" u="1"/>
        <s v="C0036950" u="1"/>
        <s v="C0036739" u="1"/>
        <s v="C0036770" u="1"/>
        <s v="C0036865" u="1"/>
        <s v="C0036333" u="1"/>
        <s v="C0036775" u="1"/>
        <s v="C0036996" u="1"/>
        <s v="C0036590" u="1"/>
        <s v="C0036302" u="1"/>
        <s v="C0036870" u="1"/>
        <s v="C0036875" u="1"/>
        <s v="C0036438" u="1"/>
        <s v="C0036253" u="1"/>
        <s v="C0036402" u="1"/>
        <s v="C0036623" u="1"/>
        <s v="C0036970" u="1"/>
        <s v="C0037152" u="1"/>
        <s v="C0036628" u="1"/>
        <s v="C0036849" u="1"/>
        <s v="C0036903" u="1"/>
        <s v="C0036389" u="1"/>
        <s v="C0036443" u="1"/>
        <s v="C0036759" u="1"/>
        <s v="C0036813" u="1"/>
        <s v="C0036885" u="1"/>
        <s v="C0036795" u="1"/>
        <s v="C0036818" u="1"/>
        <s v="C0036394" u="1"/>
        <s v="C0036417" u="1"/>
        <s v="C0036543" u="1"/>
        <s v="C0036764" u="1"/>
        <s v="C0036890" u="1"/>
        <s v="C0037072" u="1"/>
        <s v="C0036327" u="1"/>
        <s v="C0036399" u="1"/>
        <s v="C0036895" u="1"/>
        <s v=" " u="1"/>
        <s v="C0036679" u="1"/>
        <s v="C0036422" u="1"/>
        <s v="C0036864" u="1"/>
        <s v="C0036332" u="1"/>
        <s v="C0036869" u="1"/>
        <s v="C0036995" u="1"/>
        <s v="C0036779" u="1"/>
        <s v="C0036617" u="1"/>
        <s v="C0036432" u="1"/>
        <s v="C0036748" u="1"/>
        <s v="C0036437" u="1"/>
        <s v="C0036401" u="1"/>
        <s v="C0037097" u="1"/>
        <s v="C0037151" u="1"/>
        <s v="C0036406" u="1"/>
        <s v="C0036627" u="1"/>
        <s v="C0036848" u="1"/>
        <s v="C0036902" u="1"/>
        <s v="C0036388" u="1"/>
        <s v="C0036442" u="1"/>
        <s v="C0036537" u="1"/>
        <s v="C0036758" u="1"/>
        <s v="C0036884" u="1"/>
        <s v="C0036794" u="1"/>
        <s v="C0036817" u="1"/>
        <s v="C0036889" u="1"/>
        <s v="C0036632" u="1"/>
        <s v="C0036948" u="1"/>
        <s v="C0036321" u="1"/>
        <s v="C0036393" u="1"/>
        <s v="C0036763" u="1"/>
        <s v="C0036398" u="1"/>
        <s v="C0036822" u="1"/>
        <s v="C0036894" u="1"/>
        <s v="C0036272" u="1"/>
        <s v="C0036421" u="1"/>
        <s v="C0036588" u="1"/>
        <s v="C0036737" u="1"/>
        <s v="C0036863" u="1"/>
        <s v="C0036331" u="1"/>
        <s v="C0036557" u="1"/>
        <s v="C0036467" u="1"/>
        <s v="C0036742" u="1"/>
        <s v="C0036837" u="1"/>
        <s v="C0037019" u="1"/>
        <s v="C0036431" u="1"/>
        <s v="C0036873" u="1"/>
        <s v="C0036436" u="1"/>
        <s v="C0036400" u="1"/>
        <s v="C0037096" u="1"/>
        <s v="C0037150" u="1"/>
        <s v="C0036405" u="1"/>
        <s v="C0036626" u="1"/>
        <s v="C0036752" u="1"/>
        <s v="C0036847" u="1"/>
        <s v="C0036901" u="1"/>
        <s v="C0037029" u="1"/>
        <s v="C0036387" u="1"/>
        <s v="C0036441" u="1"/>
        <s v="C0036536" u="1"/>
        <s v="C0036811" u="1"/>
        <s v="C0036883" u="1"/>
        <s v="C0036816" u="1"/>
        <s v="C0036482" u="1"/>
        <s v="C0036852" u="1"/>
        <s v="C0036320" u="1"/>
        <s v="C0036392" u="1"/>
        <s v="C0036762" u="1"/>
        <s v="C0037039" u="1"/>
        <s v="C0037075" u="1"/>
        <s v="C0036510" u="1"/>
        <s v="C0036952" u="1"/>
        <s v="C0037008" u="1"/>
        <s v="C0036736" u="1"/>
        <s v="C0036276" u="1"/>
        <s v="C0036330" u="1"/>
        <s v="C0036772" u="1"/>
        <s v="C0036867" u="1"/>
        <s v="C0037049" u="1"/>
        <s v="C0036556" u="1"/>
        <s v="C0036682" u="1"/>
        <s v="C0036777" u="1"/>
        <s v="C0036831" u="1"/>
        <s v="C0036466" u="1"/>
        <s v="C0037018" u="1"/>
      </sharedItems>
    </cacheField>
    <cacheField name="Etat" numFmtId="0">
      <sharedItems containsBlank="1" count="4">
        <s v="V"/>
        <s v="C"/>
        <m/>
        <s v=" " u="1"/>
      </sharedItems>
    </cacheField>
    <cacheField name="Tiers" numFmtId="0">
      <sharedItems containsBlank="1" count="12">
        <s v="1505"/>
        <s v="1501"/>
        <s v=""/>
        <s v="1507"/>
        <m/>
        <s v="1510" u="1"/>
        <s v="GECAP" u="1"/>
        <s v="CL0005" u="1"/>
        <s v=" " u="1"/>
        <s v="1501-SOC" u="1"/>
        <s v="CL0020" u="1"/>
        <s v="ISA" u="1"/>
      </sharedItems>
    </cacheField>
    <cacheField name="Pièce" numFmtId="0">
      <sharedItems containsBlank="1" count="196">
        <s v="FC20000430"/>
        <s v="FC20000431"/>
        <s v="FC20000432"/>
        <s v="FC20000433"/>
        <s v="FC20000434"/>
        <s v="FC20000435"/>
        <s v="FC20000436"/>
        <s v="FC20000437"/>
        <s v="FC20000438"/>
        <s v="FC20000439"/>
        <s v="FC20000440"/>
        <s v="FC20000443"/>
        <s v="FF10002523"/>
        <s v="FF10002524"/>
        <s v="FF10002529"/>
        <s v="FF10002530"/>
        <s v="FF10002538"/>
        <s v="FF10002542"/>
        <s v="FF10002544"/>
        <s v="FF10002545"/>
        <s v="OD00000114"/>
        <s v="OD00000270"/>
        <m/>
        <s v="FF10002659" u="1"/>
        <s v="FF10002734" u="1"/>
        <s v="OD00000225" u="1"/>
        <s v="OD00000268" u="1"/>
        <s v="FF10002632" u="1"/>
        <s v="OD00000123" u="1"/>
        <s v="OD00000195" u="1"/>
        <s v="FF10002603" u="1"/>
        <s v="PFX0002451" u="1"/>
        <s v="FC20000449" u="1"/>
        <s v="OD00000093" u="1"/>
        <s v="FC20000451" u="1"/>
        <s v="FF10002573" u="1"/>
        <s v="OD00000255" u="1"/>
        <s v="PFX0002274" u="1"/>
        <s v="FF10002735" u="1"/>
        <s v="OD00000110" u="1"/>
        <s v="OD00000226" u="1"/>
        <s v="OD00000153" u="1"/>
        <s v="OD00000124" u="1"/>
        <s v="OD00000196" u="1"/>
        <s v="OD00000271" u="1"/>
        <s v="OD00000462" u="1"/>
        <s v="BNP0004846" u="1"/>
        <s v="PFX0002452" u="1"/>
        <s v="OD00000213" u="1"/>
        <s v="FC20000452" u="1"/>
        <s v="OD00000109" u="1"/>
        <s v="OD00000256" u="1"/>
        <s v="FF10002736" u="1"/>
        <s v="OD00000111" u="1"/>
        <s v="OD00000227" u="1"/>
        <s v="OD00000299" u="1"/>
        <s v="FF10002663" u="1"/>
        <s v="OD00000154" u="1"/>
        <s v="FF10002634" u="1"/>
        <s v="OD00000125" u="1"/>
        <s v="OD00000463" u="1"/>
        <s v="FF10002677" u="1"/>
        <s v="OD00000095" u="1"/>
        <s v="OD00000139" u="1"/>
        <s v="FC20000453" u="1"/>
        <s v="OD00000257" u="1"/>
        <s v="FF10002546" u="1"/>
        <s v="OD00000112" u="1"/>
        <s v="OD00000228" u="1"/>
        <s v="OD00000450" u="1"/>
        <s v="FF10002664" u="1"/>
        <s v="OD00000155" u="1"/>
        <s v="OD00000126" u="1"/>
        <s v="FF10002678" u="1"/>
        <s v="OD00000582" u="1"/>
        <s v="OD00000215" u="1"/>
        <s v="FC20000454" u="1"/>
        <s v="FF10002651" u="1"/>
        <s v="OD00000258" u="1"/>
        <s v="FF10002547" u="1"/>
        <s v="FF10002622" u="1"/>
        <s v="OD00000113" u="1"/>
        <s v="OD00000229" u="1"/>
        <s v="OD00000260" u="1"/>
        <s v="OD00000451" u="1"/>
        <s v="FF10002665" u="1"/>
        <s v="OD00000494" u="1"/>
        <s v="OD00000613" u="1"/>
        <s v="OD00000127" u="1"/>
        <s v="OD00000583" u="1"/>
        <s v="OD00000097" u="1"/>
        <s v="OD00000216" u="1"/>
        <s v="FC20000455" u="1"/>
        <s v="FF10002652" u="1"/>
        <s v="FF10002548" u="1"/>
        <s v="FF10002623" u="1"/>
        <s v="OD00000452" u="1"/>
        <s v="FF10002550" u="1"/>
        <s v="FF10002666" u="1"/>
        <s v="OD00000157" u="1"/>
        <s v="FC20000471" u="1"/>
        <s v="OD00000128" u="1"/>
        <s v="OD00000203" u="1"/>
        <s v="OD00000437" u="1"/>
        <s v="OD00000584" u="1"/>
        <s v="OD00000101" u="1"/>
        <s v="FC20000456" u="1"/>
        <s v="FF10002549" u="1"/>
        <s v="FF10002580" u="1"/>
        <s v="OD00000262" u="1"/>
        <s v="OD00000306" u="1"/>
        <s v="FF10002551" u="1"/>
        <s v="FF10002667" u="1"/>
        <s v=" " u="1"/>
        <s v="FC20000472" u="1"/>
        <s v="FF10002565" u="1"/>
        <s v="OD00000247" u="1"/>
        <s v="FF10002611" u="1"/>
        <s v="OD00000102" u="1"/>
        <s v="FC20000457" u="1"/>
        <s v="FF10002579" u="1"/>
        <s v="FF10002654" u="1"/>
        <s v="OD00000220" u="1"/>
        <s v="FF10002625" u="1"/>
        <s v="OD00000263" u="1"/>
        <s v="OD00000307" u="1"/>
        <s v="FF10002552" u="1"/>
        <s v="FF10002668" u="1"/>
        <s v="OD00000234" u="1"/>
        <s v="FC20000473" u="1"/>
        <s v="FF10002595" u="1"/>
        <s v="FF10002639" u="1"/>
        <s v="FF10002670" u="1"/>
        <s v="FC20000444" u="1"/>
        <s v="FF10002566" u="1"/>
        <s v="OD00000439" u="1"/>
        <s v="FC20000458" u="1"/>
        <s v="OD00000484" u="1"/>
        <s v="FC20000429" u="1"/>
        <s v="FC20000460" u="1"/>
        <s v="OD00000189" u="1"/>
        <s v="OD00000264" u="1"/>
        <s v="FF10002669" u="1"/>
        <s v="OD00000235" u="1"/>
        <s v="FC20000474" u="1"/>
        <s v="FF10002596" u="1"/>
        <s v="FC20000445" u="1"/>
        <s v="FF10002642" u="1"/>
        <s v="OD00000104" u="1"/>
        <s v="FC20000459" u="1"/>
        <s v="FF10002656" u="1"/>
        <s v="FC20000461" u="1"/>
        <s v="FF10002627" u="1"/>
        <s v="OD00000265" u="1"/>
        <s v="OD00000120" u="1"/>
        <s v="OD00000192" u="1"/>
        <s v="FF10002597" u="1"/>
        <s v="FF10002600" u="1"/>
        <s v="FF10002672" u="1"/>
        <s v="FC20000446" u="1"/>
        <s v="FF10002643" u="1"/>
        <s v="OD00000090" u="1"/>
        <s v="FF10002614" u="1"/>
        <s v="OD00000105" u="1"/>
        <s v="FF10002657" u="1"/>
        <s v="OD00000223" u="1"/>
        <s v="FC20000462" u="1"/>
        <s v="OD00000119" u="1"/>
        <s v="OD00000266" u="1"/>
        <s v="OD00000121" u="1"/>
        <s v="OD00000237" u="1"/>
        <s v="FF10002598" u="1"/>
        <s v="FF10002601" u="1"/>
        <s v="OD00000089" u="1"/>
        <s v="FC20000447" u="1"/>
        <s v="OD00000091" u="1"/>
        <s v="OD00000473" u="1"/>
        <s v="OD00000517" u="1"/>
        <s v="OD00000106" u="1"/>
        <s v="FF10002658" u="1"/>
        <s v="OD00000224" u="1"/>
        <s v="FC20000463" u="1"/>
        <s v="FF10002629" u="1"/>
        <s v="FF10002660" u="1"/>
        <s v="OD00000267" u="1"/>
        <s v="OD00000122" u="1"/>
        <s v="OD00000238" u="1"/>
        <s v="OD00000504" u="1"/>
        <s v="FF10002599" u="1"/>
        <s v="OD00000240" u="1"/>
        <s v="FC20000448" u="1"/>
        <s v="FF10002645" u="1"/>
        <s v="OD00000474" u="1"/>
        <s v="FC20000450" u="1"/>
        <s v="OD00000107" u="1"/>
        <s v="OD00000520" u="1"/>
      </sharedItems>
    </cacheField>
    <cacheField name="Date comptable" numFmtId="0">
      <sharedItems containsBlank="1" count="68">
        <s v="26/01/2018"/>
        <s v="29/01/2018"/>
        <s v="02/01/2018"/>
        <s v="04/01/2018"/>
        <s v="15/01/2018"/>
        <s v="22/01/2018"/>
        <s v="24/01/2018"/>
        <s v="11/04/2018"/>
        <m/>
        <s v="13/03/2018" u="1"/>
        <s v="09/01/2018" u="1"/>
        <s v="12/06/2018" u="1"/>
        <s v="20/02/2018" u="1"/>
        <s v="28/03/2018" u="1"/>
        <s v="15/03/2018" u="1"/>
        <s v="14/06/2018" u="1"/>
        <s v="22/02/2018" u="1"/>
        <s v="31/01/2018" u="1"/>
        <s v="30/04/2018" u="1"/>
        <s v="06/03/2018" u="1"/>
        <s v="08/03/2018" u="1"/>
        <s v="28/02/2018" u="1"/>
        <s v="14/05/2018" u="1"/>
        <s v="16/05/2018" u="1"/>
        <s v="10/04/2018" u="1"/>
        <s v="19/02/2018" u="1"/>
        <s v="30/03/2018" u="1"/>
        <s v="25/04/2018" u="1"/>
        <s v="12/04/2018" u="1"/>
        <s v="08/02/2018" u="1"/>
        <s v="28/01/2018" u="1"/>
        <s v="17/01/2018" u="1"/>
        <s v="16/04/2018" u="1"/>
        <s v="03/04/2018" u="1"/>
        <s v="23/03/2018" u="1"/>
        <s v="04/07/2018" u="1"/>
        <s v="12/03/2018" u="1"/>
        <s v="31/05/2018" u="1"/>
        <s v="14/03/2018" u="1"/>
        <s v=" " u="1"/>
        <s v="01/03/2018" u="1"/>
        <s v="09/04/2018" u="1"/>
        <s v="16/03/2018" u="1"/>
        <s v="22/05/2018" u="1"/>
        <s v="30/01/2018" u="1"/>
        <s v="05/03/2018" u="1"/>
        <s v="07/03/2018" u="1"/>
        <s v="01/02/2018" u="1"/>
        <s v="09/03/2018" u="1"/>
        <s v="08/06/2018" u="1"/>
        <s v="16/02/2018" u="1"/>
        <s v="10/01/2018" u="1"/>
        <s v="05/02/2018" u="1"/>
        <s v="04/05/2018" u="1"/>
        <s v="24/04/2018" u="1"/>
        <s v="31/03/2018" u="1"/>
        <s v="27/01/2018" u="1"/>
        <s v="30/06/2018" u="1"/>
        <s v="26/04/2018" u="1"/>
        <s v="01/01/2018" u="1"/>
        <s v="31/12/2018" u="1"/>
        <s v="16/01/2018" u="1"/>
        <s v="03/01/2018" u="1"/>
        <s v="18/01/2018" u="1"/>
        <s v="05/01/2018" u="1"/>
        <s v="04/04/2018" u="1"/>
        <s v="11/03/2018" u="1"/>
        <s v="26/03/2018" u="1"/>
      </sharedItems>
    </cacheField>
    <cacheField name="Montant hors taxe" numFmtId="0">
      <sharedItems containsString="0" containsBlank="1" containsNumber="1" minValue="-5000" maxValue="5000"/>
    </cacheField>
    <cacheField name="Montant TVA" numFmtId="0">
      <sharedItems containsString="0" containsBlank="1" containsNumber="1" minValue="-980" maxValue="980"/>
    </cacheField>
    <cacheField name="Montant TTC" numFmtId="0">
      <sharedItems containsString="0" containsBlank="1" containsNumber="1" minValue="-5980" maxValue="5980"/>
    </cacheField>
    <cacheField name="Montant de base" numFmtId="0">
      <sharedItems containsString="0" containsBlank="1" containsNumber="1" minValue="-5000" maxValue="5000"/>
    </cacheField>
    <cacheField name="Job" numFmtId="0">
      <sharedItems containsBlank="1"/>
    </cacheField>
    <cacheField name="Utilisateur" numFmtId="0">
      <sharedItems containsBlank="1"/>
    </cacheField>
    <cacheField name="Date" numFmtId="0">
      <sharedItems containsBlank="1"/>
    </cacheField>
    <cacheField name="Date de début" numFmtId="0">
      <sharedItems containsBlank="1"/>
    </cacheField>
    <cacheField name="Date de fi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6">
  <r>
    <x v="0"/>
    <x v="0"/>
    <x v="0"/>
    <x v="0"/>
    <x v="0"/>
    <x v="0"/>
    <x v="0"/>
    <x v="0"/>
    <x v="0"/>
    <x v="0"/>
    <x v="0"/>
    <n v="-800"/>
    <n v="-156.80000000000001"/>
    <n v="-956.8"/>
    <n v="-800"/>
    <s v="399662"/>
    <s v="PR"/>
    <s v="05/07/2018"/>
    <s v="01/01/2018"/>
    <s v="31/12/2018"/>
  </r>
  <r>
    <x v="0"/>
    <x v="0"/>
    <x v="0"/>
    <x v="0"/>
    <x v="0"/>
    <x v="0"/>
    <x v="0"/>
    <x v="0"/>
    <x v="0"/>
    <x v="0"/>
    <x v="0"/>
    <n v="-800"/>
    <n v="-156.80000000000001"/>
    <n v="-956.8"/>
    <n v="-800"/>
    <s v="399662"/>
    <s v="PR"/>
    <s v="05/07/2018"/>
    <s v="01/01/2018"/>
    <s v="31/12/2018"/>
  </r>
  <r>
    <x v="0"/>
    <x v="0"/>
    <x v="0"/>
    <x v="0"/>
    <x v="0"/>
    <x v="0"/>
    <x v="1"/>
    <x v="0"/>
    <x v="1"/>
    <x v="1"/>
    <x v="0"/>
    <n v="-900"/>
    <n v="-176.4"/>
    <n v="-1076.4000000000001"/>
    <n v="-900"/>
    <s v="399662"/>
    <s v="PR"/>
    <s v="05/07/2018"/>
    <s v="01/01/2018"/>
    <s v="31/12/2018"/>
  </r>
  <r>
    <x v="0"/>
    <x v="0"/>
    <x v="0"/>
    <x v="1"/>
    <x v="0"/>
    <x v="0"/>
    <x v="2"/>
    <x v="0"/>
    <x v="1"/>
    <x v="2"/>
    <x v="0"/>
    <n v="-900"/>
    <n v="-176.4"/>
    <n v="-1076.4000000000001"/>
    <n v="-900"/>
    <s v="399662"/>
    <s v="PR"/>
    <s v="05/07/2018"/>
    <s v="01/01/2018"/>
    <s v="31/12/2018"/>
  </r>
  <r>
    <x v="0"/>
    <x v="0"/>
    <x v="0"/>
    <x v="0"/>
    <x v="0"/>
    <x v="0"/>
    <x v="3"/>
    <x v="0"/>
    <x v="1"/>
    <x v="3"/>
    <x v="0"/>
    <n v="-1000"/>
    <n v="-196"/>
    <n v="-1196"/>
    <n v="-1000"/>
    <s v="399662"/>
    <s v="PR"/>
    <s v="05/07/2018"/>
    <s v="01/01/2018"/>
    <s v="31/12/2018"/>
  </r>
  <r>
    <x v="0"/>
    <x v="0"/>
    <x v="0"/>
    <x v="0"/>
    <x v="0"/>
    <x v="0"/>
    <x v="4"/>
    <x v="0"/>
    <x v="1"/>
    <x v="4"/>
    <x v="0"/>
    <n v="-900"/>
    <n v="-176.4"/>
    <n v="-1076.4000000000001"/>
    <n v="-900"/>
    <s v="399662"/>
    <s v="PR"/>
    <s v="05/07/2018"/>
    <s v="01/01/2018"/>
    <s v="31/12/2018"/>
  </r>
  <r>
    <x v="0"/>
    <x v="0"/>
    <x v="0"/>
    <x v="0"/>
    <x v="0"/>
    <x v="0"/>
    <x v="5"/>
    <x v="0"/>
    <x v="1"/>
    <x v="5"/>
    <x v="0"/>
    <n v="-900"/>
    <n v="-176.4"/>
    <n v="-1076.4000000000001"/>
    <n v="-900"/>
    <s v="399662"/>
    <s v="PR"/>
    <s v="05/07/2018"/>
    <s v="01/01/2018"/>
    <s v="31/12/2018"/>
  </r>
  <r>
    <x v="0"/>
    <x v="0"/>
    <x v="0"/>
    <x v="0"/>
    <x v="0"/>
    <x v="0"/>
    <x v="6"/>
    <x v="0"/>
    <x v="1"/>
    <x v="6"/>
    <x v="0"/>
    <n v="-900"/>
    <n v="-176.4"/>
    <n v="-1076.4000000000001"/>
    <n v="-900"/>
    <s v="399662"/>
    <s v="PR"/>
    <s v="05/07/2018"/>
    <s v="01/01/2018"/>
    <s v="31/12/2018"/>
  </r>
  <r>
    <x v="0"/>
    <x v="0"/>
    <x v="0"/>
    <x v="0"/>
    <x v="0"/>
    <x v="0"/>
    <x v="7"/>
    <x v="0"/>
    <x v="1"/>
    <x v="7"/>
    <x v="0"/>
    <n v="-5000"/>
    <n v="-980"/>
    <n v="-5980"/>
    <n v="-5000"/>
    <s v="399662"/>
    <s v="PR"/>
    <s v="05/07/2018"/>
    <s v="01/01/2018"/>
    <s v="31/12/2018"/>
  </r>
  <r>
    <x v="0"/>
    <x v="0"/>
    <x v="0"/>
    <x v="0"/>
    <x v="0"/>
    <x v="0"/>
    <x v="8"/>
    <x v="0"/>
    <x v="1"/>
    <x v="8"/>
    <x v="1"/>
    <n v="-5000"/>
    <n v="-980"/>
    <n v="-5980"/>
    <n v="-5000"/>
    <s v="399662"/>
    <s v="PR"/>
    <s v="05/07/2018"/>
    <s v="01/01/2018"/>
    <s v="31/12/2018"/>
  </r>
  <r>
    <x v="0"/>
    <x v="0"/>
    <x v="0"/>
    <x v="0"/>
    <x v="0"/>
    <x v="0"/>
    <x v="9"/>
    <x v="0"/>
    <x v="1"/>
    <x v="9"/>
    <x v="1"/>
    <n v="3800"/>
    <n v="744.8"/>
    <n v="4544.8"/>
    <n v="3800"/>
    <s v="399662"/>
    <s v="PR"/>
    <s v="05/07/2018"/>
    <s v="01/01/2018"/>
    <s v="31/12/2018"/>
  </r>
  <r>
    <x v="0"/>
    <x v="0"/>
    <x v="0"/>
    <x v="0"/>
    <x v="0"/>
    <x v="0"/>
    <x v="10"/>
    <x v="0"/>
    <x v="1"/>
    <x v="10"/>
    <x v="1"/>
    <n v="-3800"/>
    <n v="-744.8"/>
    <n v="-4544.8"/>
    <n v="-3800"/>
    <s v="399662"/>
    <s v="PR"/>
    <s v="05/07/2018"/>
    <s v="01/01/2018"/>
    <s v="31/12/2018"/>
  </r>
  <r>
    <x v="0"/>
    <x v="0"/>
    <x v="0"/>
    <x v="0"/>
    <x v="0"/>
    <x v="0"/>
    <x v="11"/>
    <x v="0"/>
    <x v="1"/>
    <x v="11"/>
    <x v="1"/>
    <n v="5000"/>
    <n v="980"/>
    <n v="5980"/>
    <n v="5000"/>
    <s v="399662"/>
    <s v="PR"/>
    <s v="05/07/2018"/>
    <s v="01/01/2018"/>
    <s v="31/12/2018"/>
  </r>
  <r>
    <x v="1"/>
    <x v="0"/>
    <x v="0"/>
    <x v="1"/>
    <x v="1"/>
    <x v="1"/>
    <x v="12"/>
    <x v="0"/>
    <x v="0"/>
    <x v="12"/>
    <x v="2"/>
    <n v="124"/>
    <n v="24.8"/>
    <n v="148.80000000000001"/>
    <n v="124"/>
    <s v="399662"/>
    <s v="PR"/>
    <s v="05/07/2018"/>
    <s v="01/01/2018"/>
    <s v="31/12/2018"/>
  </r>
  <r>
    <x v="1"/>
    <x v="0"/>
    <x v="0"/>
    <x v="0"/>
    <x v="2"/>
    <x v="1"/>
    <x v="13"/>
    <x v="0"/>
    <x v="1"/>
    <x v="13"/>
    <x v="2"/>
    <n v="1000"/>
    <n v="206"/>
    <n v="1206"/>
    <n v="1000"/>
    <s v="399662"/>
    <s v="PR"/>
    <s v="05/07/2018"/>
    <s v="01/01/2018"/>
    <s v="31/12/2018"/>
  </r>
  <r>
    <x v="1"/>
    <x v="0"/>
    <x v="0"/>
    <x v="0"/>
    <x v="2"/>
    <x v="1"/>
    <x v="14"/>
    <x v="0"/>
    <x v="1"/>
    <x v="14"/>
    <x v="3"/>
    <n v="1000"/>
    <n v="206"/>
    <n v="1206"/>
    <n v="1000"/>
    <s v="399662"/>
    <s v="PR"/>
    <s v="05/07/2018"/>
    <s v="01/01/2018"/>
    <s v="31/12/2018"/>
  </r>
  <r>
    <x v="1"/>
    <x v="0"/>
    <x v="0"/>
    <x v="0"/>
    <x v="3"/>
    <x v="1"/>
    <x v="15"/>
    <x v="0"/>
    <x v="1"/>
    <x v="15"/>
    <x v="3"/>
    <n v="946.34"/>
    <n v="0"/>
    <n v="946.34"/>
    <n v="946.34"/>
    <s v="399662"/>
    <s v="PR"/>
    <s v="05/07/2018"/>
    <s v="01/01/2018"/>
    <s v="31/12/2018"/>
  </r>
  <r>
    <x v="1"/>
    <x v="0"/>
    <x v="0"/>
    <x v="1"/>
    <x v="1"/>
    <x v="1"/>
    <x v="16"/>
    <x v="0"/>
    <x v="0"/>
    <x v="16"/>
    <x v="4"/>
    <n v="458"/>
    <n v="91.6"/>
    <n v="549.6"/>
    <n v="458"/>
    <s v="399662"/>
    <s v="PR"/>
    <s v="05/07/2018"/>
    <s v="01/01/2018"/>
    <s v="31/12/2018"/>
  </r>
  <r>
    <x v="1"/>
    <x v="0"/>
    <x v="0"/>
    <x v="1"/>
    <x v="1"/>
    <x v="1"/>
    <x v="17"/>
    <x v="0"/>
    <x v="0"/>
    <x v="17"/>
    <x v="5"/>
    <n v="4583.95"/>
    <n v="916.79"/>
    <n v="5500.74"/>
    <n v="4583.95"/>
    <s v="399662"/>
    <s v="PR"/>
    <s v="05/07/2018"/>
    <s v="01/01/2018"/>
    <s v="31/12/2018"/>
  </r>
  <r>
    <x v="1"/>
    <x v="0"/>
    <x v="0"/>
    <x v="0"/>
    <x v="2"/>
    <x v="1"/>
    <x v="18"/>
    <x v="0"/>
    <x v="1"/>
    <x v="18"/>
    <x v="0"/>
    <n v="1000"/>
    <n v="206"/>
    <n v="1206"/>
    <n v="1000"/>
    <s v="399662"/>
    <s v="PR"/>
    <s v="05/07/2018"/>
    <s v="01/01/2018"/>
    <s v="31/12/2018"/>
  </r>
  <r>
    <x v="1"/>
    <x v="0"/>
    <x v="0"/>
    <x v="0"/>
    <x v="0"/>
    <x v="1"/>
    <x v="19"/>
    <x v="0"/>
    <x v="0"/>
    <x v="19"/>
    <x v="1"/>
    <n v="520"/>
    <n v="101.92"/>
    <n v="621.91999999999996"/>
    <n v="520"/>
    <s v="399662"/>
    <s v="PR"/>
    <s v="05/07/2018"/>
    <s v="01/01/2018"/>
    <s v="31/12/2018"/>
  </r>
  <r>
    <x v="1"/>
    <x v="1"/>
    <x v="0"/>
    <x v="0"/>
    <x v="1"/>
    <x v="2"/>
    <x v="20"/>
    <x v="1"/>
    <x v="2"/>
    <x v="20"/>
    <x v="6"/>
    <n v="1000"/>
    <n v="200"/>
    <n v="1200"/>
    <n v="1000"/>
    <s v="399662"/>
    <s v="PR"/>
    <s v="05/07/2018"/>
    <s v="01/01/2018"/>
    <s v="31/12/2018"/>
  </r>
  <r>
    <x v="1"/>
    <x v="1"/>
    <x v="0"/>
    <x v="0"/>
    <x v="1"/>
    <x v="2"/>
    <x v="21"/>
    <x v="0"/>
    <x v="3"/>
    <x v="21"/>
    <x v="7"/>
    <n v="1180"/>
    <n v="20"/>
    <n v="1200"/>
    <n v="1000"/>
    <s v="399662"/>
    <s v="PR"/>
    <s v="05/07/2018"/>
    <s v="01/01/2018"/>
    <s v="31/12/2018"/>
  </r>
  <r>
    <x v="1"/>
    <x v="1"/>
    <x v="0"/>
    <x v="0"/>
    <x v="1"/>
    <x v="2"/>
    <x v="21"/>
    <x v="0"/>
    <x v="3"/>
    <x v="21"/>
    <x v="7"/>
    <n v="590"/>
    <n v="10"/>
    <n v="600"/>
    <n v="500"/>
    <s v="399662"/>
    <s v="PR"/>
    <s v="05/07/2018"/>
    <s v="01/01/2018"/>
    <s v="31/12/2018"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  <r>
    <x v="2"/>
    <x v="2"/>
    <x v="1"/>
    <x v="2"/>
    <x v="4"/>
    <x v="3"/>
    <x v="22"/>
    <x v="2"/>
    <x v="4"/>
    <x v="22"/>
    <x v="8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78" applyNumberFormats="0" applyBorderFormats="0" applyFontFormats="0" applyPatternFormats="0" applyAlignmentFormats="0" applyWidthHeightFormats="1" dataCaption="Valeurs" updatedVersion="5" minRefreshableVersion="3" showDrill="0" itemPrintTitles="1" createdVersion="5" indent="0" compact="0" compactData="0" gridDropZones="1" multipleFieldFilters="0">
  <location ref="B6:N38" firstHeaderRow="1" firstDataRow="2" firstDataCol="9"/>
  <pivotFields count="20">
    <pivotField axis="axisRow" showAll="0">
      <items count="5">
        <item m="1" x="3"/>
        <item x="2"/>
        <item x="0"/>
        <item x="1"/>
        <item t="default"/>
      </items>
    </pivotField>
    <pivotField axis="axisRow" showAll="0">
      <items count="6">
        <item m="1" x="3"/>
        <item x="2"/>
        <item x="0"/>
        <item m="1" x="4"/>
        <item x="1"/>
        <item t="default"/>
      </items>
    </pivotField>
    <pivotField axis="axisRow" compact="0" showAll="0">
      <items count="4">
        <item m="1" x="2"/>
        <item x="1"/>
        <item x="0"/>
        <item t="default"/>
      </items>
    </pivotField>
    <pivotField axis="axisRow" compact="0" outline="0" showAll="0" defaultSubtotal="0">
      <items count="4">
        <item m="1" x="3"/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m="1" x="6"/>
        <item x="4"/>
        <item x="1"/>
        <item m="1" x="7"/>
        <item m="1" x="5"/>
        <item x="0"/>
        <item x="3"/>
        <item x="2"/>
        <item m="1"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m="1" x="6"/>
        <item x="3"/>
        <item m="1" x="9"/>
        <item x="0"/>
        <item x="1"/>
        <item x="2"/>
        <item m="1" x="8"/>
        <item m="1" x="4"/>
        <item m="1" x="7"/>
        <item m="1"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96">
        <item m="1" x="110"/>
        <item x="22"/>
        <item m="1" x="14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34"/>
        <item m="1" x="168"/>
        <item m="1" x="129"/>
        <item m="1" x="94"/>
        <item m="1" x="69"/>
        <item m="1" x="45"/>
        <item m="1" x="177"/>
        <item m="1" x="140"/>
        <item m="1" x="101"/>
        <item m="1" x="48"/>
        <item m="1" x="57"/>
        <item m="1" x="121"/>
        <item m="1" x="85"/>
        <item m="1" x="58"/>
        <item m="1" x="35"/>
        <item m="1" x="169"/>
        <item m="1" x="130"/>
        <item m="1" x="95"/>
        <item m="1" x="194"/>
        <item m="1" x="152"/>
        <item m="1" x="132"/>
        <item m="1" x="96"/>
        <item m="1" x="70"/>
        <item m="1" x="154"/>
        <item m="1" x="81"/>
        <item m="1" x="88"/>
        <item m="1" x="163"/>
        <item m="1" x="164"/>
        <item m="1" x="65"/>
        <item m="1" x="47"/>
        <item m="1" x="178"/>
        <item m="1" x="141"/>
        <item m="1" x="134"/>
        <item m="1" x="193"/>
        <item m="1" x="127"/>
        <item m="1" x="175"/>
        <item m="1" x="113"/>
        <item m="1" x="165"/>
        <item m="1" x="43"/>
        <item m="1" x="25"/>
        <item m="1" x="176"/>
        <item m="1" x="139"/>
        <item m="1" x="42"/>
        <item m="1" x="51"/>
        <item m="1" x="76"/>
        <item m="1" x="187"/>
        <item m="1" x="79"/>
        <item m="1" x="171"/>
        <item m="1" x="157"/>
        <item m="1" x="74"/>
        <item m="1" x="182"/>
        <item m="1" x="116"/>
        <item x="12"/>
        <item x="13"/>
        <item x="14"/>
        <item x="15"/>
        <item x="16"/>
        <item x="17"/>
        <item x="18"/>
        <item x="19"/>
        <item m="1" x="142"/>
        <item m="1" x="108"/>
        <item m="1" x="159"/>
        <item m="1" x="122"/>
        <item m="1" x="125"/>
        <item m="1" x="102"/>
        <item m="1" x="112"/>
        <item m="1" x="41"/>
        <item m="1" x="174"/>
        <item m="1" x="63"/>
        <item m="1" x="190"/>
        <item m="1" x="151"/>
        <item m="1" x="147"/>
        <item m="1" x="118"/>
        <item m="1" x="126"/>
        <item m="1" x="91"/>
        <item m="1" x="64"/>
        <item m="1" x="137"/>
        <item m="1" x="111"/>
        <item m="1" x="28"/>
        <item m="1" x="184"/>
        <item m="1" x="148"/>
        <item m="1" x="75"/>
        <item m="1" x="153"/>
        <item m="1" x="104"/>
        <item m="1" x="192"/>
        <item m="1" x="117"/>
        <item m="1" x="97"/>
        <item m="1" x="173"/>
        <item m="1" x="135"/>
        <item m="1" x="143"/>
        <item m="1" x="92"/>
        <item m="1" x="68"/>
        <item m="1" x="71"/>
        <item m="1" x="52"/>
        <item m="1" x="188"/>
        <item m="1" x="83"/>
        <item m="1" x="23"/>
        <item m="1" x="84"/>
        <item m="1" x="136"/>
        <item m="1" x="105"/>
        <item m="1" x="72"/>
        <item m="1" x="109"/>
        <item m="1" x="33"/>
        <item m="1" x="166"/>
        <item m="1" x="128"/>
        <item m="1" x="93"/>
        <item m="1" x="38"/>
        <item m="1" x="44"/>
        <item m="1" x="138"/>
        <item m="1" x="161"/>
        <item m="1" x="124"/>
        <item m="1" x="90"/>
        <item m="1" x="40"/>
        <item m="1" x="99"/>
        <item m="1" x="100"/>
        <item m="1" x="59"/>
        <item m="1" x="66"/>
        <item m="1" x="24"/>
        <item m="1" x="62"/>
        <item m="1" x="185"/>
        <item m="1" x="56"/>
        <item m="1" x="86"/>
        <item m="1" x="60"/>
        <item m="1" x="31"/>
        <item m="1" x="145"/>
        <item m="1" x="82"/>
        <item m="1" x="55"/>
        <item m="1" x="107"/>
        <item m="1" x="73"/>
        <item m="1" x="186"/>
        <item m="1" x="150"/>
        <item m="1" x="114"/>
        <item m="1" x="78"/>
        <item m="1" x="53"/>
        <item m="1" x="87"/>
        <item m="1" x="61"/>
        <item m="1" x="32"/>
        <item m="1" x="162"/>
        <item m="1" x="46"/>
        <item m="1" x="146"/>
        <item m="1" x="156"/>
        <item m="1" x="119"/>
        <item m="1" x="26"/>
        <item m="1" x="158"/>
        <item m="1" x="181"/>
        <item m="1" x="36"/>
        <item m="1" x="170"/>
        <item m="1" x="131"/>
        <item m="1" x="103"/>
        <item m="1" x="27"/>
        <item m="1" x="191"/>
        <item m="1" x="29"/>
        <item m="1" x="120"/>
        <item m="1" x="49"/>
        <item m="1" x="77"/>
        <item m="1" x="115"/>
        <item m="1" x="37"/>
        <item m="1" x="172"/>
        <item m="1" x="133"/>
        <item m="1" x="98"/>
        <item m="1" x="67"/>
        <item m="1" x="39"/>
        <item m="1" x="144"/>
        <item m="1" x="89"/>
        <item m="1" x="80"/>
        <item m="1" x="54"/>
        <item m="1" x="50"/>
        <item m="1" x="183"/>
        <item m="1" x="195"/>
        <item m="1" x="155"/>
        <item m="1" x="167"/>
        <item m="1" x="179"/>
        <item m="1" x="189"/>
        <item m="1" x="106"/>
        <item m="1" x="180"/>
        <item m="1" x="30"/>
        <item m="1" x="160"/>
        <item m="1" x="123"/>
        <item x="20"/>
        <item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m="1"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m="1" x="8"/>
        <item x="4"/>
        <item x="2"/>
        <item x="0"/>
        <item x="1"/>
        <item m="1" x="7"/>
        <item m="1" x="11"/>
        <item m="1" x="9"/>
        <item m="1" x="10"/>
        <item m="1" x="5"/>
        <item m="1" x="6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96">
        <item m="1" x="113"/>
        <item x="22"/>
        <item m="1" x="4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33"/>
        <item m="1" x="146"/>
        <item m="1" x="159"/>
        <item m="1" x="174"/>
        <item m="1" x="190"/>
        <item m="1" x="32"/>
        <item m="1" x="193"/>
        <item m="1" x="34"/>
        <item m="1" x="49"/>
        <item m="1" x="64"/>
        <item m="1" x="76"/>
        <item m="1" x="92"/>
        <item m="1" x="106"/>
        <item m="1" x="119"/>
        <item m="1" x="136"/>
        <item m="1" x="149"/>
        <item m="1" x="139"/>
        <item m="1" x="151"/>
        <item m="1" x="166"/>
        <item m="1" x="181"/>
        <item m="1" x="100"/>
        <item m="1" x="114"/>
        <item m="1" x="129"/>
        <item m="1" x="144"/>
        <item m="1" x="145"/>
        <item m="1" x="155"/>
        <item m="1" x="29"/>
        <item m="1" x="122"/>
        <item m="1" x="165"/>
        <item m="1" x="180"/>
        <item m="1" x="25"/>
        <item m="1" x="40"/>
        <item m="1" x="128"/>
        <item m="1" x="116"/>
        <item m="1" x="36"/>
        <item m="1" x="51"/>
        <item m="1" x="65"/>
        <item m="1" x="31"/>
        <item m="1" x="47"/>
        <item m="1" x="90"/>
        <item m="1" x="148"/>
        <item m="1" x="163"/>
        <item m="1" x="43"/>
        <item m="1" x="75"/>
        <item m="1" x="54"/>
        <item m="1" x="68"/>
        <item m="1" x="82"/>
        <item m="1" x="170"/>
        <item m="1" x="109"/>
        <item m="1" x="110"/>
        <item m="1" x="125"/>
        <item m="1" x="69"/>
        <item x="12"/>
        <item x="13"/>
        <item x="14"/>
        <item x="15"/>
        <item x="16"/>
        <item x="17"/>
        <item x="18"/>
        <item x="19"/>
        <item m="1" x="66"/>
        <item m="1" x="79"/>
        <item m="1" x="94"/>
        <item m="1" x="107"/>
        <item m="1" x="97"/>
        <item m="1" x="111"/>
        <item m="1" x="126"/>
        <item m="1" x="115"/>
        <item m="1" x="134"/>
        <item m="1" x="35"/>
        <item m="1" x="120"/>
        <item m="1" x="108"/>
        <item m="1" x="130"/>
        <item m="1" x="156"/>
        <item m="1" x="188"/>
        <item m="1" x="157"/>
        <item m="1" x="172"/>
        <item m="1" x="30"/>
        <item m="1" x="117"/>
        <item m="1" x="162"/>
        <item m="1" x="80"/>
        <item m="1" x="95"/>
        <item m="1" x="123"/>
        <item m="1" x="152"/>
        <item m="1" x="182"/>
        <item m="1" x="27"/>
        <item m="1" x="58"/>
        <item m="1" x="131"/>
        <item m="1" x="147"/>
        <item m="1" x="160"/>
        <item m="1" x="191"/>
        <item m="1" x="77"/>
        <item m="1" x="93"/>
        <item m="1" x="121"/>
        <item m="1" x="150"/>
        <item m="1" x="164"/>
        <item m="1" x="179"/>
        <item m="1" x="23"/>
        <item m="1" x="183"/>
        <item m="1" x="56"/>
        <item m="1" x="70"/>
        <item m="1" x="85"/>
        <item m="1" x="98"/>
        <item m="1" x="112"/>
        <item m="1" x="127"/>
        <item m="1" x="142"/>
        <item m="1" x="132"/>
        <item m="1" x="158"/>
        <item m="1" x="61"/>
        <item m="1" x="73"/>
        <item m="1" x="24"/>
        <item m="1" x="38"/>
        <item m="1" x="52"/>
        <item m="1" x="33"/>
        <item m="1" x="143"/>
        <item m="1" x="186"/>
        <item m="1" x="55"/>
        <item m="1" x="135"/>
        <item m="1" x="87"/>
        <item m="1" x="37"/>
        <item m="1" x="138"/>
        <item m="1" x="171"/>
        <item m="1" x="173"/>
        <item m="1" x="161"/>
        <item m="1" x="175"/>
        <item m="1" x="62"/>
        <item m="1" x="105"/>
        <item m="1" x="118"/>
        <item m="1" x="178"/>
        <item m="1" x="194"/>
        <item m="1" x="50"/>
        <item m="1" x="39"/>
        <item m="1" x="53"/>
        <item m="1" x="67"/>
        <item m="1" x="81"/>
        <item m="1" x="167"/>
        <item m="1" x="154"/>
        <item m="1" x="169"/>
        <item m="1" x="185"/>
        <item m="1" x="28"/>
        <item m="1" x="42"/>
        <item m="1" x="59"/>
        <item m="1" x="72"/>
        <item m="1" x="88"/>
        <item m="1" x="101"/>
        <item m="1" x="63"/>
        <item m="1" x="41"/>
        <item m="1" x="57"/>
        <item m="1" x="71"/>
        <item m="1" x="99"/>
        <item m="1" x="140"/>
        <item m="1" x="102"/>
        <item m="1" x="48"/>
        <item m="1" x="91"/>
        <item m="1" x="189"/>
        <item m="1" x="78"/>
        <item m="1" x="83"/>
        <item m="1" x="124"/>
        <item m="1" x="141"/>
        <item m="1" x="153"/>
        <item m="1" x="168"/>
        <item m="1" x="184"/>
        <item m="1" x="26"/>
        <item m="1" x="44"/>
        <item m="1" x="103"/>
        <item m="1" x="84"/>
        <item m="1" x="96"/>
        <item m="1" x="45"/>
        <item m="1" x="60"/>
        <item m="1" x="176"/>
        <item m="1" x="192"/>
        <item m="1" x="137"/>
        <item m="1" x="86"/>
        <item m="1" x="187"/>
        <item m="1" x="177"/>
        <item m="1" x="195"/>
        <item m="1" x="74"/>
        <item m="1" x="89"/>
        <item m="1" x="104"/>
        <item x="20"/>
        <item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 defaultSubtotal="0">
      <items count="68">
        <item m="1" x="39"/>
        <item x="8"/>
        <item m="1" x="67"/>
        <item x="0"/>
        <item x="1"/>
        <item m="1" x="30"/>
        <item m="1" x="56"/>
        <item m="1" x="59"/>
        <item m="1" x="29"/>
        <item m="1" x="50"/>
        <item m="1" x="46"/>
        <item m="1" x="34"/>
        <item m="1" x="47"/>
        <item m="1" x="14"/>
        <item m="1" x="16"/>
        <item m="1" x="20"/>
        <item m="1" x="66"/>
        <item m="1" x="21"/>
        <item m="1" x="51"/>
        <item m="1" x="61"/>
        <item m="1" x="45"/>
        <item m="1" x="9"/>
        <item m="1" x="33"/>
        <item m="1" x="43"/>
        <item m="1" x="15"/>
        <item x="2"/>
        <item x="3"/>
        <item x="4"/>
        <item x="5"/>
        <item m="1" x="44"/>
        <item m="1" x="17"/>
        <item m="1" x="52"/>
        <item m="1" x="25"/>
        <item m="1" x="12"/>
        <item m="1" x="40"/>
        <item m="1" x="19"/>
        <item m="1" x="48"/>
        <item m="1" x="36"/>
        <item m="1" x="38"/>
        <item m="1" x="42"/>
        <item m="1" x="13"/>
        <item m="1" x="26"/>
        <item m="1" x="65"/>
        <item m="1" x="24"/>
        <item m="1" x="32"/>
        <item m="1" x="54"/>
        <item m="1" x="27"/>
        <item m="1" x="58"/>
        <item m="1" x="22"/>
        <item m="1" x="23"/>
        <item m="1" x="35"/>
        <item m="1" x="62"/>
        <item m="1" x="53"/>
        <item m="1" x="11"/>
        <item m="1" x="64"/>
        <item m="1" x="31"/>
        <item m="1" x="63"/>
        <item m="1" x="10"/>
        <item m="1" x="55"/>
        <item m="1" x="60"/>
        <item m="1" x="41"/>
        <item m="1" x="28"/>
        <item m="1" x="49"/>
        <item m="1" x="18"/>
        <item m="1" x="37"/>
        <item m="1" x="57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1">
    <field x="0"/>
    <field x="1"/>
    <field x="2"/>
    <field x="3"/>
    <field x="4"/>
    <field x="5"/>
    <field x="6"/>
    <field x="7"/>
    <field x="8"/>
    <field x="9"/>
    <field x="10"/>
  </rowFields>
  <rowItems count="31">
    <i>
      <x v="2"/>
    </i>
    <i r="1">
      <x v="2"/>
    </i>
    <i r="2">
      <x v="2"/>
    </i>
    <i r="3">
      <x v="2"/>
      <x v="5"/>
      <x v="3"/>
      <x v="5"/>
      <x v="2"/>
      <x v="4"/>
      <x v="5"/>
      <x v="3"/>
    </i>
    <i r="3">
      <x v="3"/>
      <x v="5"/>
      <x v="3"/>
      <x v="3"/>
      <x v="2"/>
      <x v="3"/>
      <x v="3"/>
      <x v="3"/>
    </i>
    <i r="6">
      <x v="4"/>
      <x v="2"/>
      <x v="4"/>
      <x v="4"/>
      <x v="3"/>
    </i>
    <i r="6">
      <x v="6"/>
      <x v="2"/>
      <x v="4"/>
      <x v="6"/>
      <x v="3"/>
    </i>
    <i r="6">
      <x v="7"/>
      <x v="2"/>
      <x v="4"/>
      <x v="7"/>
      <x v="3"/>
    </i>
    <i r="6">
      <x v="8"/>
      <x v="2"/>
      <x v="4"/>
      <x v="8"/>
      <x v="3"/>
    </i>
    <i r="6">
      <x v="9"/>
      <x v="2"/>
      <x v="4"/>
      <x v="9"/>
      <x v="3"/>
    </i>
    <i r="6">
      <x v="10"/>
      <x v="2"/>
      <x v="4"/>
      <x v="10"/>
      <x v="3"/>
    </i>
    <i r="6">
      <x v="11"/>
      <x v="2"/>
      <x v="4"/>
      <x v="11"/>
      <x v="4"/>
    </i>
    <i r="6">
      <x v="12"/>
      <x v="2"/>
      <x v="4"/>
      <x v="12"/>
      <x v="4"/>
    </i>
    <i r="6">
      <x v="13"/>
      <x v="2"/>
      <x v="4"/>
      <x v="13"/>
      <x v="4"/>
    </i>
    <i r="6">
      <x v="14"/>
      <x v="2"/>
      <x v="4"/>
      <x v="14"/>
      <x v="4"/>
    </i>
    <i>
      <x v="3"/>
    </i>
    <i r="1">
      <x v="2"/>
    </i>
    <i r="2">
      <x v="2"/>
    </i>
    <i r="3">
      <x v="2"/>
      <x v="2"/>
      <x v="4"/>
      <x v="67"/>
      <x v="2"/>
      <x v="3"/>
      <x v="67"/>
      <x v="25"/>
    </i>
    <i r="6">
      <x v="71"/>
      <x v="2"/>
      <x v="3"/>
      <x v="71"/>
      <x v="27"/>
    </i>
    <i r="6">
      <x v="72"/>
      <x v="2"/>
      <x v="3"/>
      <x v="72"/>
      <x v="28"/>
    </i>
    <i r="3">
      <x v="3"/>
      <x v="5"/>
      <x v="4"/>
      <x v="74"/>
      <x v="2"/>
      <x v="3"/>
      <x v="74"/>
      <x v="4"/>
    </i>
    <i r="4">
      <x v="6"/>
      <x v="4"/>
      <x v="70"/>
      <x v="2"/>
      <x v="4"/>
      <x v="70"/>
      <x v="26"/>
    </i>
    <i r="4">
      <x v="7"/>
      <x v="4"/>
      <x v="68"/>
      <x v="2"/>
      <x v="4"/>
      <x v="68"/>
      <x v="25"/>
    </i>
    <i r="6">
      <x v="69"/>
      <x v="2"/>
      <x v="4"/>
      <x v="69"/>
      <x v="26"/>
    </i>
    <i r="6">
      <x v="73"/>
      <x v="2"/>
      <x v="4"/>
      <x v="73"/>
      <x v="3"/>
    </i>
    <i r="1">
      <x v="4"/>
    </i>
    <i r="2">
      <x v="2"/>
    </i>
    <i r="3">
      <x v="3"/>
      <x v="2"/>
      <x v="5"/>
      <x v="194"/>
      <x v="3"/>
      <x v="2"/>
      <x v="194"/>
      <x v="66"/>
    </i>
    <i r="6">
      <x v="195"/>
      <x v="2"/>
      <x v="11"/>
      <x v="195"/>
      <x v="6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Montant hors taxe" fld="11" baseField="1" baseItem="0" numFmtId="4"/>
    <dataField name="Somme de Montant TVA" fld="12" baseField="1" baseItem="0" numFmtId="4"/>
    <dataField name="Somme de Montant TTC" fld="13" baseField="1" baseItem="0" numFmtId="4"/>
    <dataField name="Somme de Montant de base" fld="14" baseField="1" baseItem="0" numFmtId="4"/>
  </dataFields>
  <formats count="41">
    <format dxfId="286">
      <pivotArea dataOnly="0" labelOnly="1" outline="0" offset="IV1" fieldPosition="0">
        <references count="1">
          <reference field="0" count="1">
            <x v="0"/>
          </reference>
        </references>
      </pivotArea>
    </format>
    <format dxfId="285">
      <pivotArea dataOnly="0" outline="0" fieldPosition="0">
        <references count="1">
          <reference field="4" count="1">
            <x v="0"/>
          </reference>
        </references>
      </pivotArea>
    </format>
    <format dxfId="284">
      <pivotArea dataOnly="0" fieldPosition="0">
        <references count="1">
          <reference field="3" count="1">
            <x v="0"/>
          </reference>
        </references>
      </pivotArea>
    </format>
    <format dxfId="283">
      <pivotArea dataOnly="0" outline="0" fieldPosition="0">
        <references count="1">
          <reference field="5" count="1">
            <x v="0"/>
          </reference>
        </references>
      </pivotArea>
    </format>
    <format dxfId="282">
      <pivotArea dataOnly="0" outline="0" fieldPosition="0">
        <references count="1">
          <reference field="7" count="1">
            <x v="0"/>
          </reference>
        </references>
      </pivotArea>
    </format>
    <format dxfId="281">
      <pivotArea dataOnly="0" outline="0" fieldPosition="0">
        <references count="1">
          <reference field="9" count="1">
            <x v="0"/>
          </reference>
        </references>
      </pivotArea>
    </format>
    <format dxfId="280">
      <pivotArea outline="0" fieldPosition="0">
        <references count="1">
          <reference field="4294967294" count="1">
            <x v="0"/>
          </reference>
        </references>
      </pivotArea>
    </format>
    <format dxfId="279">
      <pivotArea outline="0" fieldPosition="0">
        <references count="1">
          <reference field="4294967294" count="1">
            <x v="1"/>
          </reference>
        </references>
      </pivotArea>
    </format>
    <format dxfId="278">
      <pivotArea outline="0" fieldPosition="0">
        <references count="1">
          <reference field="4294967294" count="1">
            <x v="2"/>
          </reference>
        </references>
      </pivotArea>
    </format>
    <format dxfId="277">
      <pivotArea outline="0" fieldPosition="0">
        <references count="1">
          <reference field="4294967294" count="1">
            <x v="3"/>
          </reference>
        </references>
      </pivotArea>
    </format>
    <format dxfId="276">
      <pivotArea collapsedLevelsAreSubtotals="1" fieldPosition="0">
        <references count="11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0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7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27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27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272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71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70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9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267">
      <pivotArea dataOnly="0" labelOnly="1" outline="0" fieldPosition="0">
        <references count="11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0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66">
      <pivotArea dataOnly="0" labelOnly="1" fieldPosition="0">
        <references count="1">
          <reference field="9" count="0"/>
        </references>
      </pivotArea>
    </format>
    <format dxfId="265">
      <pivotArea dataOnly="0" labelOnly="1" fieldPosition="0">
        <references count="1">
          <reference field="8" count="0"/>
        </references>
      </pivotArea>
    </format>
    <format dxfId="264">
      <pivotArea dataOnly="0" labelOnly="1" fieldPosition="0">
        <references count="1">
          <reference field="7" count="0"/>
        </references>
      </pivotArea>
    </format>
    <format dxfId="263">
      <pivotArea dataOnly="0" labelOnly="1" fieldPosition="0">
        <references count="1">
          <reference field="6" count="0"/>
        </references>
      </pivotArea>
    </format>
    <format dxfId="262">
      <pivotArea dataOnly="0" labelOnly="1" fieldPosition="0">
        <references count="1">
          <reference field="5" count="0"/>
        </references>
      </pivotArea>
    </format>
    <format dxfId="261">
      <pivotArea dataOnly="0" labelOnly="1" fieldPosition="0">
        <references count="1">
          <reference field="4" count="0"/>
        </references>
      </pivotArea>
    </format>
    <format dxfId="260">
      <pivotArea dataOnly="0" labelOnly="1" fieldPosition="0">
        <references count="1">
          <reference field="3" count="0"/>
        </references>
      </pivotArea>
    </format>
    <format dxfId="259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258">
      <pivotArea collapsedLevelsAreSubtotals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257">
      <pivotArea collapsedLevelsAreSubtotals="1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56">
      <pivotArea collapsedLevelsAreSubtotals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55">
      <pivotArea collapsedLevelsAreSubtotals="1" fieldPosition="0">
        <references count="8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4">
      <pivotArea collapsedLevelsAreSubtotals="1" fieldPosition="0">
        <references count="9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252">
      <pivotArea dataOnly="0" fieldPosition="0">
        <references count="1">
          <reference field="8" count="1">
            <x v="0"/>
          </reference>
        </references>
      </pivotArea>
    </format>
    <format dxfId="251">
      <pivotArea dataOnly="0" fieldPosition="0">
        <references count="1">
          <reference field="7" count="1">
            <x v="0"/>
          </reference>
        </references>
      </pivotArea>
    </format>
    <format dxfId="250">
      <pivotArea dataOnly="0" fieldPosition="0">
        <references count="1">
          <reference field="6" count="1">
            <x v="0"/>
          </reference>
        </references>
      </pivotArea>
    </format>
    <format dxfId="249">
      <pivotArea dataOnly="0" fieldPosition="0">
        <references count="1">
          <reference field="5" count="1">
            <x v="0"/>
          </reference>
        </references>
      </pivotArea>
    </format>
    <format dxfId="248">
      <pivotArea dataOnly="0" fieldPosition="0">
        <references count="1">
          <reference field="4" count="1">
            <x v="0"/>
          </reference>
        </references>
      </pivotArea>
    </format>
    <format dxfId="247">
      <pivotArea dataOnly="0" fieldPosition="0">
        <references count="1">
          <reference field="3" count="1">
            <x v="0"/>
          </reference>
        </references>
      </pivotArea>
    </format>
    <format dxfId="246">
      <pivotArea dataOnly="0" fieldPosition="0">
        <references count="1">
          <reference field="9" count="1">
            <x v="0"/>
          </reference>
        </references>
      </pivotArea>
    </format>
  </formats>
  <pivotTableStyleInfo name="EBLA" showRowHeaders="1" showColHeaders="0" showRowStripes="0" showColStripes="0" showLastColumn="1"/>
  <filters count="1">
    <filter fld="0" type="captionNotEqual" evalOrder="-1" id="2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tabSelected="1" zoomScaleNormal="100" workbookViewId="0"/>
  </sheetViews>
  <sheetFormatPr baseColWidth="10" defaultRowHeight="15" x14ac:dyDescent="0.25"/>
  <cols>
    <col min="1" max="1" width="3.28515625" customWidth="1" collapsed="1"/>
    <col min="2" max="2" width="19.85546875" customWidth="1" collapsed="1"/>
    <col min="3" max="3" width="9.140625" customWidth="1" collapsed="1"/>
    <col min="4" max="4" width="8" customWidth="1" collapsed="1"/>
    <col min="5" max="5" width="14" customWidth="1" collapsed="1"/>
    <col min="6" max="6" width="21.85546875" customWidth="1" collapsed="1"/>
    <col min="8" max="9" width="21.85546875" customWidth="1" collapsed="1"/>
    <col min="10" max="10" width="16.140625" customWidth="1" collapsed="1"/>
    <col min="11" max="14" width="16.42578125" customWidth="1" collapsed="1"/>
  </cols>
  <sheetData>
    <row r="1" spans="2:14" x14ac:dyDescent="0.25">
      <c r="B1" s="7"/>
      <c r="C1" s="7"/>
      <c r="D1" s="7"/>
      <c r="E1" s="7"/>
      <c r="N1" s="6" t="str">
        <f>CONCATENATE("Edité au : ",Donnees!F1)</f>
        <v>Edité au : 05/07/2018</v>
      </c>
    </row>
    <row r="2" spans="2:14" x14ac:dyDescent="0.25">
      <c r="C2" s="11"/>
      <c r="D2" s="11"/>
      <c r="E2" s="11"/>
      <c r="F2" s="11"/>
      <c r="H2" s="11" t="s">
        <v>32</v>
      </c>
    </row>
    <row r="3" spans="2:14" ht="15.75" thickBot="1" x14ac:dyDescent="0.3">
      <c r="B3" s="13"/>
      <c r="C3" s="13"/>
      <c r="D3" s="13"/>
      <c r="E3" s="13"/>
      <c r="F3" s="13"/>
    </row>
    <row r="4" spans="2:14" x14ac:dyDescent="0.25">
      <c r="B4" s="14"/>
      <c r="C4" s="16" t="s">
        <v>16</v>
      </c>
      <c r="D4" s="16" t="s">
        <v>27</v>
      </c>
      <c r="E4" s="16" t="s">
        <v>10</v>
      </c>
      <c r="F4" s="16" t="s">
        <v>18</v>
      </c>
      <c r="G4" s="16" t="s">
        <v>19</v>
      </c>
      <c r="H4" s="16" t="s">
        <v>0</v>
      </c>
      <c r="I4" s="16" t="s">
        <v>9</v>
      </c>
      <c r="J4" s="20" t="s">
        <v>1</v>
      </c>
      <c r="K4" s="22" t="s">
        <v>20</v>
      </c>
      <c r="L4" s="18" t="s">
        <v>21</v>
      </c>
      <c r="M4" s="18" t="s">
        <v>22</v>
      </c>
      <c r="N4" s="18" t="s">
        <v>23</v>
      </c>
    </row>
    <row r="5" spans="2:14" ht="15.75" thickBot="1" x14ac:dyDescent="0.3">
      <c r="B5" s="15"/>
      <c r="C5" s="17"/>
      <c r="D5" s="17"/>
      <c r="E5" s="17"/>
      <c r="F5" s="17"/>
      <c r="G5" s="17"/>
      <c r="H5" s="17"/>
      <c r="I5" s="17"/>
      <c r="J5" s="21"/>
      <c r="K5" s="23"/>
      <c r="L5" s="19"/>
      <c r="M5" s="19"/>
      <c r="N5" s="19"/>
    </row>
    <row r="6" spans="2:14" ht="15" hidden="1" customHeight="1" x14ac:dyDescent="0.25">
      <c r="K6" s="8" t="s">
        <v>26</v>
      </c>
    </row>
    <row r="7" spans="2:14" hidden="1" x14ac:dyDescent="0.25">
      <c r="B7" s="8" t="s">
        <v>25</v>
      </c>
      <c r="C7" s="8" t="s">
        <v>16</v>
      </c>
      <c r="D7" s="8" t="s">
        <v>17</v>
      </c>
      <c r="E7" s="8" t="s">
        <v>10</v>
      </c>
      <c r="F7" s="8" t="s">
        <v>18</v>
      </c>
      <c r="G7" s="8" t="s">
        <v>19</v>
      </c>
      <c r="H7" s="8" t="s">
        <v>0</v>
      </c>
      <c r="I7" s="8" t="s">
        <v>9</v>
      </c>
      <c r="J7" s="8" t="s">
        <v>1</v>
      </c>
      <c r="K7" t="s">
        <v>28</v>
      </c>
      <c r="L7" t="s">
        <v>29</v>
      </c>
      <c r="M7" t="s">
        <v>30</v>
      </c>
      <c r="N7" t="s">
        <v>31</v>
      </c>
    </row>
    <row r="8" spans="2:14" x14ac:dyDescent="0.25">
      <c r="B8" s="9" t="s">
        <v>33</v>
      </c>
      <c r="K8" s="2">
        <v>-12100</v>
      </c>
      <c r="L8" s="2">
        <v>-2371.6000000000004</v>
      </c>
      <c r="M8" s="2">
        <v>-14471.599999999999</v>
      </c>
      <c r="N8" s="2">
        <v>-12100</v>
      </c>
    </row>
    <row r="9" spans="2:14" x14ac:dyDescent="0.25">
      <c r="B9" s="10" t="s">
        <v>34</v>
      </c>
      <c r="K9" s="2">
        <v>-12100</v>
      </c>
      <c r="L9" s="2">
        <v>-2371.6000000000004</v>
      </c>
      <c r="M9" s="2">
        <v>-14471.599999999999</v>
      </c>
      <c r="N9" s="2">
        <v>-12100</v>
      </c>
    </row>
    <row r="10" spans="2:14" x14ac:dyDescent="0.25">
      <c r="B10" s="24"/>
      <c r="K10" s="2">
        <v>-12100</v>
      </c>
      <c r="L10" s="2">
        <v>-2371.6000000000004</v>
      </c>
      <c r="M10" s="2">
        <v>-14471.599999999999</v>
      </c>
      <c r="N10" s="2">
        <v>-12100</v>
      </c>
    </row>
    <row r="11" spans="2:14" x14ac:dyDescent="0.25">
      <c r="C11" s="12" t="s">
        <v>36</v>
      </c>
      <c r="D11" s="12" t="s">
        <v>45</v>
      </c>
      <c r="E11" s="12" t="s">
        <v>46</v>
      </c>
      <c r="F11" s="12" t="s">
        <v>54</v>
      </c>
      <c r="G11" s="12" t="s">
        <v>38</v>
      </c>
      <c r="H11" s="12" t="s">
        <v>52</v>
      </c>
      <c r="I11" s="12" t="s">
        <v>55</v>
      </c>
      <c r="J11" s="9" t="s">
        <v>50</v>
      </c>
      <c r="K11" s="2">
        <v>-900</v>
      </c>
      <c r="L11" s="2">
        <v>-176.4</v>
      </c>
      <c r="M11" s="2">
        <v>-1076.4000000000001</v>
      </c>
      <c r="N11" s="2">
        <v>-900</v>
      </c>
    </row>
    <row r="12" spans="2:14" x14ac:dyDescent="0.25">
      <c r="C12" s="12" t="s">
        <v>44</v>
      </c>
      <c r="D12" s="12" t="s">
        <v>45</v>
      </c>
      <c r="E12" s="12" t="s">
        <v>46</v>
      </c>
      <c r="F12" s="12" t="s">
        <v>47</v>
      </c>
      <c r="G12" s="12" t="s">
        <v>38</v>
      </c>
      <c r="H12" s="12" t="s">
        <v>48</v>
      </c>
      <c r="I12" s="12" t="s">
        <v>49</v>
      </c>
      <c r="J12" s="9" t="s">
        <v>50</v>
      </c>
      <c r="K12" s="2">
        <v>-1600</v>
      </c>
      <c r="L12" s="2">
        <v>-313.60000000000002</v>
      </c>
      <c r="M12" s="2">
        <v>-1913.6</v>
      </c>
      <c r="N12" s="2">
        <v>-1600</v>
      </c>
    </row>
    <row r="13" spans="2:14" x14ac:dyDescent="0.25">
      <c r="C13" s="12" t="s">
        <v>44</v>
      </c>
      <c r="D13" s="12" t="s">
        <v>45</v>
      </c>
      <c r="E13" s="12" t="s">
        <v>46</v>
      </c>
      <c r="F13" s="12" t="s">
        <v>51</v>
      </c>
      <c r="G13" s="12" t="s">
        <v>38</v>
      </c>
      <c r="H13" s="12" t="s">
        <v>52</v>
      </c>
      <c r="I13" s="12" t="s">
        <v>53</v>
      </c>
      <c r="J13" s="9" t="s">
        <v>50</v>
      </c>
      <c r="K13" s="2">
        <v>-900</v>
      </c>
      <c r="L13" s="2">
        <v>-176.4</v>
      </c>
      <c r="M13" s="2">
        <v>-1076.4000000000001</v>
      </c>
      <c r="N13" s="2">
        <v>-900</v>
      </c>
    </row>
    <row r="14" spans="2:14" x14ac:dyDescent="0.25">
      <c r="C14" s="12" t="s">
        <v>44</v>
      </c>
      <c r="D14" s="12" t="s">
        <v>45</v>
      </c>
      <c r="E14" s="12" t="s">
        <v>46</v>
      </c>
      <c r="F14" s="12" t="s">
        <v>56</v>
      </c>
      <c r="G14" s="12" t="s">
        <v>38</v>
      </c>
      <c r="H14" s="12" t="s">
        <v>52</v>
      </c>
      <c r="I14" s="12" t="s">
        <v>57</v>
      </c>
      <c r="J14" s="9" t="s">
        <v>50</v>
      </c>
      <c r="K14" s="2">
        <v>-1000</v>
      </c>
      <c r="L14" s="2">
        <v>-196</v>
      </c>
      <c r="M14" s="2">
        <v>-1196</v>
      </c>
      <c r="N14" s="2">
        <v>-1000</v>
      </c>
    </row>
    <row r="15" spans="2:14" x14ac:dyDescent="0.25">
      <c r="C15" s="12" t="s">
        <v>44</v>
      </c>
      <c r="D15" s="12" t="s">
        <v>45</v>
      </c>
      <c r="E15" s="12" t="s">
        <v>46</v>
      </c>
      <c r="F15" s="12" t="s">
        <v>58</v>
      </c>
      <c r="G15" s="12" t="s">
        <v>38</v>
      </c>
      <c r="H15" s="12" t="s">
        <v>52</v>
      </c>
      <c r="I15" s="12" t="s">
        <v>59</v>
      </c>
      <c r="J15" s="9" t="s">
        <v>50</v>
      </c>
      <c r="K15" s="2">
        <v>-900</v>
      </c>
      <c r="L15" s="2">
        <v>-176.4</v>
      </c>
      <c r="M15" s="2">
        <v>-1076.4000000000001</v>
      </c>
      <c r="N15" s="2">
        <v>-900</v>
      </c>
    </row>
    <row r="16" spans="2:14" x14ac:dyDescent="0.25">
      <c r="C16" s="12" t="s">
        <v>44</v>
      </c>
      <c r="D16" s="12" t="s">
        <v>45</v>
      </c>
      <c r="E16" s="12" t="s">
        <v>46</v>
      </c>
      <c r="F16" s="12" t="s">
        <v>60</v>
      </c>
      <c r="G16" s="12" t="s">
        <v>38</v>
      </c>
      <c r="H16" s="12" t="s">
        <v>52</v>
      </c>
      <c r="I16" s="12" t="s">
        <v>61</v>
      </c>
      <c r="J16" s="9" t="s">
        <v>50</v>
      </c>
      <c r="K16" s="2">
        <v>-900</v>
      </c>
      <c r="L16" s="2">
        <v>-176.4</v>
      </c>
      <c r="M16" s="2">
        <v>-1076.4000000000001</v>
      </c>
      <c r="N16" s="2">
        <v>-900</v>
      </c>
    </row>
    <row r="17" spans="2:14" x14ac:dyDescent="0.25">
      <c r="C17" s="12" t="s">
        <v>44</v>
      </c>
      <c r="D17" s="12" t="s">
        <v>45</v>
      </c>
      <c r="E17" s="12" t="s">
        <v>46</v>
      </c>
      <c r="F17" s="12" t="s">
        <v>62</v>
      </c>
      <c r="G17" s="12" t="s">
        <v>38</v>
      </c>
      <c r="H17" s="12" t="s">
        <v>52</v>
      </c>
      <c r="I17" s="12" t="s">
        <v>63</v>
      </c>
      <c r="J17" s="9" t="s">
        <v>50</v>
      </c>
      <c r="K17" s="2">
        <v>-900</v>
      </c>
      <c r="L17" s="2">
        <v>-176.4</v>
      </c>
      <c r="M17" s="2">
        <v>-1076.4000000000001</v>
      </c>
      <c r="N17" s="2">
        <v>-900</v>
      </c>
    </row>
    <row r="18" spans="2:14" x14ac:dyDescent="0.25">
      <c r="C18" s="12" t="s">
        <v>44</v>
      </c>
      <c r="D18" s="12" t="s">
        <v>45</v>
      </c>
      <c r="E18" s="12" t="s">
        <v>46</v>
      </c>
      <c r="F18" s="12" t="s">
        <v>64</v>
      </c>
      <c r="G18" s="12" t="s">
        <v>38</v>
      </c>
      <c r="H18" s="12" t="s">
        <v>52</v>
      </c>
      <c r="I18" s="12" t="s">
        <v>65</v>
      </c>
      <c r="J18" s="9" t="s">
        <v>50</v>
      </c>
      <c r="K18" s="2">
        <v>-5000</v>
      </c>
      <c r="L18" s="2">
        <v>-980</v>
      </c>
      <c r="M18" s="2">
        <v>-5980</v>
      </c>
      <c r="N18" s="2">
        <v>-5000</v>
      </c>
    </row>
    <row r="19" spans="2:14" x14ac:dyDescent="0.25">
      <c r="C19" s="12" t="s">
        <v>44</v>
      </c>
      <c r="D19" s="12" t="s">
        <v>45</v>
      </c>
      <c r="E19" s="12" t="s">
        <v>46</v>
      </c>
      <c r="F19" s="12" t="s">
        <v>66</v>
      </c>
      <c r="G19" s="12" t="s">
        <v>38</v>
      </c>
      <c r="H19" s="12" t="s">
        <v>52</v>
      </c>
      <c r="I19" s="12" t="s">
        <v>67</v>
      </c>
      <c r="J19" s="9" t="s">
        <v>68</v>
      </c>
      <c r="K19" s="2">
        <v>-5000</v>
      </c>
      <c r="L19" s="2">
        <v>-980</v>
      </c>
      <c r="M19" s="2">
        <v>-5980</v>
      </c>
      <c r="N19" s="2">
        <v>-5000</v>
      </c>
    </row>
    <row r="20" spans="2:14" x14ac:dyDescent="0.25">
      <c r="C20" s="12" t="s">
        <v>44</v>
      </c>
      <c r="D20" s="12" t="s">
        <v>45</v>
      </c>
      <c r="E20" s="12" t="s">
        <v>46</v>
      </c>
      <c r="F20" s="12" t="s">
        <v>69</v>
      </c>
      <c r="G20" s="12" t="s">
        <v>38</v>
      </c>
      <c r="H20" s="12" t="s">
        <v>52</v>
      </c>
      <c r="I20" s="12" t="s">
        <v>70</v>
      </c>
      <c r="J20" s="9" t="s">
        <v>68</v>
      </c>
      <c r="K20" s="2">
        <v>3800</v>
      </c>
      <c r="L20" s="2">
        <v>744.8</v>
      </c>
      <c r="M20" s="2">
        <v>4544.8</v>
      </c>
      <c r="N20" s="2">
        <v>3800</v>
      </c>
    </row>
    <row r="21" spans="2:14" x14ac:dyDescent="0.25">
      <c r="C21" s="12" t="s">
        <v>44</v>
      </c>
      <c r="D21" s="12" t="s">
        <v>45</v>
      </c>
      <c r="E21" s="12" t="s">
        <v>46</v>
      </c>
      <c r="F21" s="12" t="s">
        <v>71</v>
      </c>
      <c r="G21" s="12" t="s">
        <v>38</v>
      </c>
      <c r="H21" s="12" t="s">
        <v>52</v>
      </c>
      <c r="I21" s="12" t="s">
        <v>72</v>
      </c>
      <c r="J21" s="9" t="s">
        <v>68</v>
      </c>
      <c r="K21" s="2">
        <v>-3800</v>
      </c>
      <c r="L21" s="2">
        <v>-744.8</v>
      </c>
      <c r="M21" s="2">
        <v>-4544.8</v>
      </c>
      <c r="N21" s="2">
        <v>-3800</v>
      </c>
    </row>
    <row r="22" spans="2:14" x14ac:dyDescent="0.25">
      <c r="C22" s="12" t="s">
        <v>44</v>
      </c>
      <c r="D22" s="12" t="s">
        <v>45</v>
      </c>
      <c r="E22" s="12" t="s">
        <v>46</v>
      </c>
      <c r="F22" s="12" t="s">
        <v>73</v>
      </c>
      <c r="G22" s="12" t="s">
        <v>38</v>
      </c>
      <c r="H22" s="12" t="s">
        <v>52</v>
      </c>
      <c r="I22" s="12" t="s">
        <v>74</v>
      </c>
      <c r="J22" s="9" t="s">
        <v>68</v>
      </c>
      <c r="K22" s="2">
        <v>5000</v>
      </c>
      <c r="L22" s="2">
        <v>980</v>
      </c>
      <c r="M22" s="2">
        <v>5980</v>
      </c>
      <c r="N22" s="2">
        <v>5000</v>
      </c>
    </row>
    <row r="23" spans="2:14" x14ac:dyDescent="0.25">
      <c r="B23" s="9" t="s">
        <v>79</v>
      </c>
      <c r="K23" s="2">
        <v>12402.29</v>
      </c>
      <c r="L23" s="2">
        <v>1983.1100000000001</v>
      </c>
      <c r="M23" s="2">
        <v>14385.4</v>
      </c>
      <c r="N23" s="2">
        <v>12132.29</v>
      </c>
    </row>
    <row r="24" spans="2:14" x14ac:dyDescent="0.25">
      <c r="B24" s="10" t="s">
        <v>34</v>
      </c>
      <c r="K24" s="2">
        <v>9632.2900000000009</v>
      </c>
      <c r="L24" s="2">
        <v>1753.1100000000001</v>
      </c>
      <c r="M24" s="2">
        <v>11385.4</v>
      </c>
      <c r="N24" s="2">
        <v>9632.2900000000009</v>
      </c>
    </row>
    <row r="25" spans="2:14" x14ac:dyDescent="0.25">
      <c r="B25" s="24"/>
      <c r="K25" s="2">
        <v>9632.2900000000009</v>
      </c>
      <c r="L25" s="2">
        <v>1753.1100000000001</v>
      </c>
      <c r="M25" s="2">
        <v>11385.4</v>
      </c>
      <c r="N25" s="2">
        <v>9632.2900000000009</v>
      </c>
    </row>
    <row r="26" spans="2:14" x14ac:dyDescent="0.25">
      <c r="C26" s="12" t="s">
        <v>36</v>
      </c>
      <c r="D26" s="12" t="s">
        <v>37</v>
      </c>
      <c r="E26" s="12" t="s">
        <v>77</v>
      </c>
      <c r="F26" s="12" t="s">
        <v>80</v>
      </c>
      <c r="G26" s="12" t="s">
        <v>38</v>
      </c>
      <c r="H26" s="12" t="s">
        <v>48</v>
      </c>
      <c r="I26" s="12" t="s">
        <v>81</v>
      </c>
      <c r="J26" s="9" t="s">
        <v>82</v>
      </c>
      <c r="K26" s="2">
        <v>124</v>
      </c>
      <c r="L26" s="2">
        <v>24.8</v>
      </c>
      <c r="M26" s="2">
        <v>148.80000000000001</v>
      </c>
      <c r="N26" s="2">
        <v>124</v>
      </c>
    </row>
    <row r="27" spans="2:14" x14ac:dyDescent="0.25">
      <c r="C27" s="12" t="s">
        <v>36</v>
      </c>
      <c r="D27" s="12" t="s">
        <v>37</v>
      </c>
      <c r="E27" s="12" t="s">
        <v>77</v>
      </c>
      <c r="F27" s="12" t="s">
        <v>90</v>
      </c>
      <c r="G27" s="12" t="s">
        <v>38</v>
      </c>
      <c r="H27" s="12" t="s">
        <v>48</v>
      </c>
      <c r="I27" s="12" t="s">
        <v>91</v>
      </c>
      <c r="J27" s="9" t="s">
        <v>92</v>
      </c>
      <c r="K27" s="2">
        <v>458</v>
      </c>
      <c r="L27" s="2">
        <v>91.6</v>
      </c>
      <c r="M27" s="2">
        <v>549.6</v>
      </c>
      <c r="N27" s="2">
        <v>458</v>
      </c>
    </row>
    <row r="28" spans="2:14" x14ac:dyDescent="0.25">
      <c r="C28" s="12" t="s">
        <v>36</v>
      </c>
      <c r="D28" s="12" t="s">
        <v>37</v>
      </c>
      <c r="E28" s="12" t="s">
        <v>77</v>
      </c>
      <c r="F28" s="12" t="s">
        <v>93</v>
      </c>
      <c r="G28" s="12" t="s">
        <v>38</v>
      </c>
      <c r="H28" s="12" t="s">
        <v>48</v>
      </c>
      <c r="I28" s="12" t="s">
        <v>94</v>
      </c>
      <c r="J28" s="9" t="s">
        <v>95</v>
      </c>
      <c r="K28" s="2">
        <v>4583.95</v>
      </c>
      <c r="L28" s="2">
        <v>916.79</v>
      </c>
      <c r="M28" s="2">
        <v>5500.74</v>
      </c>
      <c r="N28" s="2">
        <v>4583.95</v>
      </c>
    </row>
    <row r="29" spans="2:14" x14ac:dyDescent="0.25">
      <c r="C29" s="12" t="s">
        <v>44</v>
      </c>
      <c r="D29" s="12" t="s">
        <v>45</v>
      </c>
      <c r="E29" s="12" t="s">
        <v>77</v>
      </c>
      <c r="F29" s="12" t="s">
        <v>98</v>
      </c>
      <c r="G29" s="12" t="s">
        <v>38</v>
      </c>
      <c r="H29" s="12" t="s">
        <v>48</v>
      </c>
      <c r="I29" s="12" t="s">
        <v>99</v>
      </c>
      <c r="J29" s="9" t="s">
        <v>68</v>
      </c>
      <c r="K29" s="2">
        <v>520</v>
      </c>
      <c r="L29" s="2">
        <v>101.92</v>
      </c>
      <c r="M29" s="2">
        <v>621.91999999999996</v>
      </c>
      <c r="N29" s="2">
        <v>520</v>
      </c>
    </row>
    <row r="30" spans="2:14" x14ac:dyDescent="0.25">
      <c r="C30" s="12" t="s">
        <v>44</v>
      </c>
      <c r="D30" s="12" t="s">
        <v>75</v>
      </c>
      <c r="E30" s="12" t="s">
        <v>77</v>
      </c>
      <c r="F30" s="12" t="s">
        <v>88</v>
      </c>
      <c r="G30" s="12" t="s">
        <v>38</v>
      </c>
      <c r="H30" s="12" t="s">
        <v>52</v>
      </c>
      <c r="I30" s="12" t="s">
        <v>89</v>
      </c>
      <c r="J30" s="9" t="s">
        <v>87</v>
      </c>
      <c r="K30" s="2">
        <v>946.34</v>
      </c>
      <c r="L30" s="2">
        <v>0</v>
      </c>
      <c r="M30" s="2">
        <v>946.34</v>
      </c>
      <c r="N30" s="2">
        <v>946.34</v>
      </c>
    </row>
    <row r="31" spans="2:14" x14ac:dyDescent="0.25">
      <c r="C31" s="12" t="s">
        <v>44</v>
      </c>
      <c r="D31" s="12" t="s">
        <v>76</v>
      </c>
      <c r="E31" s="12" t="s">
        <v>77</v>
      </c>
      <c r="F31" s="12" t="s">
        <v>83</v>
      </c>
      <c r="G31" s="12" t="s">
        <v>38</v>
      </c>
      <c r="H31" s="12" t="s">
        <v>52</v>
      </c>
      <c r="I31" s="12" t="s">
        <v>84</v>
      </c>
      <c r="J31" s="9" t="s">
        <v>82</v>
      </c>
      <c r="K31" s="2">
        <v>1000</v>
      </c>
      <c r="L31" s="2">
        <v>206</v>
      </c>
      <c r="M31" s="2">
        <v>1206</v>
      </c>
      <c r="N31" s="2">
        <v>1000</v>
      </c>
    </row>
    <row r="32" spans="2:14" x14ac:dyDescent="0.25">
      <c r="C32" s="12" t="s">
        <v>44</v>
      </c>
      <c r="D32" s="12" t="s">
        <v>76</v>
      </c>
      <c r="E32" s="12" t="s">
        <v>77</v>
      </c>
      <c r="F32" s="12" t="s">
        <v>85</v>
      </c>
      <c r="G32" s="12" t="s">
        <v>38</v>
      </c>
      <c r="H32" s="12" t="s">
        <v>52</v>
      </c>
      <c r="I32" s="12" t="s">
        <v>86</v>
      </c>
      <c r="J32" s="9" t="s">
        <v>87</v>
      </c>
      <c r="K32" s="2">
        <v>1000</v>
      </c>
      <c r="L32" s="2">
        <v>206</v>
      </c>
      <c r="M32" s="2">
        <v>1206</v>
      </c>
      <c r="N32" s="2">
        <v>1000</v>
      </c>
    </row>
    <row r="33" spans="2:14" x14ac:dyDescent="0.25">
      <c r="C33" s="12" t="s">
        <v>44</v>
      </c>
      <c r="D33" s="12" t="s">
        <v>76</v>
      </c>
      <c r="E33" s="12" t="s">
        <v>77</v>
      </c>
      <c r="F33" s="12" t="s">
        <v>96</v>
      </c>
      <c r="G33" s="12" t="s">
        <v>38</v>
      </c>
      <c r="H33" s="12" t="s">
        <v>52</v>
      </c>
      <c r="I33" s="12" t="s">
        <v>97</v>
      </c>
      <c r="J33" s="9" t="s">
        <v>50</v>
      </c>
      <c r="K33" s="2">
        <v>1000</v>
      </c>
      <c r="L33" s="2">
        <v>206</v>
      </c>
      <c r="M33" s="2">
        <v>1206</v>
      </c>
      <c r="N33" s="2">
        <v>1000</v>
      </c>
    </row>
    <row r="34" spans="2:14" x14ac:dyDescent="0.25">
      <c r="B34" s="10" t="s">
        <v>101</v>
      </c>
      <c r="K34" s="2">
        <v>2770</v>
      </c>
      <c r="L34" s="2">
        <v>230</v>
      </c>
      <c r="M34" s="2">
        <v>3000</v>
      </c>
      <c r="N34" s="2">
        <v>2500</v>
      </c>
    </row>
    <row r="35" spans="2:14" x14ac:dyDescent="0.25">
      <c r="B35" s="24"/>
      <c r="K35" s="2">
        <v>2770</v>
      </c>
      <c r="L35" s="2">
        <v>230</v>
      </c>
      <c r="M35" s="2">
        <v>3000</v>
      </c>
      <c r="N35" s="2">
        <v>2500</v>
      </c>
    </row>
    <row r="36" spans="2:14" x14ac:dyDescent="0.25">
      <c r="C36" s="12" t="s">
        <v>44</v>
      </c>
      <c r="D36" s="12" t="s">
        <v>37</v>
      </c>
      <c r="E36" s="12" t="s">
        <v>78</v>
      </c>
      <c r="F36" s="12" t="s">
        <v>102</v>
      </c>
      <c r="G36" s="12" t="s">
        <v>100</v>
      </c>
      <c r="H36" s="12"/>
      <c r="I36" s="12" t="s">
        <v>103</v>
      </c>
      <c r="J36" s="9" t="s">
        <v>104</v>
      </c>
      <c r="K36" s="2">
        <v>1000</v>
      </c>
      <c r="L36" s="2">
        <v>200</v>
      </c>
      <c r="M36" s="2">
        <v>1200</v>
      </c>
      <c r="N36" s="2">
        <v>1000</v>
      </c>
    </row>
    <row r="37" spans="2:14" x14ac:dyDescent="0.25">
      <c r="C37" s="12" t="s">
        <v>44</v>
      </c>
      <c r="D37" s="12" t="s">
        <v>37</v>
      </c>
      <c r="E37" s="12" t="s">
        <v>78</v>
      </c>
      <c r="F37" s="12" t="s">
        <v>105</v>
      </c>
      <c r="G37" s="12" t="s">
        <v>38</v>
      </c>
      <c r="H37" s="12" t="s">
        <v>106</v>
      </c>
      <c r="I37" s="12" t="s">
        <v>107</v>
      </c>
      <c r="J37" s="9" t="s">
        <v>108</v>
      </c>
      <c r="K37" s="2">
        <v>1770</v>
      </c>
      <c r="L37" s="2">
        <v>30</v>
      </c>
      <c r="M37" s="2">
        <v>1800</v>
      </c>
      <c r="N37" s="2">
        <v>1500</v>
      </c>
    </row>
    <row r="38" spans="2:14" x14ac:dyDescent="0.25">
      <c r="B38" s="9" t="s">
        <v>24</v>
      </c>
      <c r="K38" s="2">
        <v>302.28999999999996</v>
      </c>
      <c r="L38" s="2">
        <v>-388.49000000000024</v>
      </c>
      <c r="M38" s="2">
        <v>-86.199999999998909</v>
      </c>
      <c r="N38" s="2">
        <v>32.289999999999964</v>
      </c>
    </row>
  </sheetData>
  <mergeCells count="14">
    <mergeCell ref="L4:L5"/>
    <mergeCell ref="M4:M5"/>
    <mergeCell ref="N4:N5"/>
    <mergeCell ref="G4:G5"/>
    <mergeCell ref="H4:H5"/>
    <mergeCell ref="I4:I5"/>
    <mergeCell ref="J4:J5"/>
    <mergeCell ref="K4:K5"/>
    <mergeCell ref="B3:F3"/>
    <mergeCell ref="B4:B5"/>
    <mergeCell ref="C4:C5"/>
    <mergeCell ref="D4:D5"/>
    <mergeCell ref="E4:E5"/>
    <mergeCell ref="F4:F5"/>
  </mergeCells>
  <pageMargins left="0.25" right="0.25" top="0.75" bottom="0.75" header="0.3" footer="0.3"/>
  <pageSetup paperSize="9" scale="6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7"/>
  <sheetViews>
    <sheetView workbookViewId="0"/>
  </sheetViews>
  <sheetFormatPr baseColWidth="10" defaultRowHeight="15" x14ac:dyDescent="0.25"/>
  <cols>
    <col min="1" max="3" width="27.7109375" style="1" customWidth="1" collapsed="1"/>
    <col min="4" max="4" width="19.7109375" style="1" bestFit="1" customWidth="1" collapsed="1"/>
    <col min="5" max="5" width="19.28515625" style="1" customWidth="1" collapsed="1"/>
    <col min="6" max="6" width="16" style="1" customWidth="1" collapsed="1"/>
    <col min="7" max="7" width="20.5703125" style="1" customWidth="1" collapsed="1"/>
    <col min="8" max="8" width="15" style="1" bestFit="1" customWidth="1" collapsed="1"/>
    <col min="9" max="9" width="16.42578125" style="1" customWidth="1" collapsed="1"/>
    <col min="10" max="10" width="21" style="1" customWidth="1" collapsed="1"/>
    <col min="11" max="11" width="18.42578125" style="1" customWidth="1" collapsed="1"/>
    <col min="12" max="15" width="21" style="1" customWidth="1" collapsed="1"/>
    <col min="16" max="18" width="17.28515625" style="1" customWidth="1" collapsed="1"/>
    <col min="19" max="20" width="17.28515625" style="2" customWidth="1" collapsed="1"/>
    <col min="21" max="22" width="14.140625" style="2" customWidth="1" collapsed="1"/>
    <col min="23" max="23" width="13.7109375" style="1" bestFit="1" customWidth="1" collapsed="1"/>
    <col min="24" max="24" width="25" style="1" bestFit="1" customWidth="1" collapsed="1"/>
    <col min="25" max="25" width="24.28515625" style="1" bestFit="1" customWidth="1" collapsed="1"/>
    <col min="26" max="26" width="14.85546875" style="4" bestFit="1" customWidth="1" collapsed="1"/>
    <col min="27" max="27" width="23.140625" style="2" bestFit="1" customWidth="1" collapsed="1"/>
    <col min="28" max="28" width="23.5703125" style="2" bestFit="1" customWidth="1" collapsed="1"/>
    <col min="29" max="30" width="23.5703125" style="2" customWidth="1" collapsed="1"/>
    <col min="31" max="31" width="7" style="1" bestFit="1" customWidth="1" collapsed="1"/>
    <col min="32" max="32" width="22.28515625" style="1" bestFit="1" customWidth="1" collapsed="1"/>
    <col min="33" max="33" width="21.5703125" style="1" bestFit="1" customWidth="1" collapsed="1"/>
    <col min="34" max="34" width="12.140625" style="4" bestFit="1" customWidth="1" collapsed="1"/>
    <col min="35" max="35" width="20.28515625" style="2" bestFit="1" customWidth="1" collapsed="1"/>
    <col min="36" max="36" width="20.7109375" style="2" bestFit="1" customWidth="1" collapsed="1"/>
    <col min="37" max="38" width="20.7109375" style="2" customWidth="1" collapsed="1"/>
    <col min="39" max="39" width="10.28515625" style="2" bestFit="1" customWidth="1" collapsed="1"/>
    <col min="40" max="40" width="15.5703125" style="1" bestFit="1" customWidth="1" collapsed="1"/>
    <col min="41" max="41" width="15.140625" style="1" bestFit="1" customWidth="1" collapsed="1"/>
    <col min="42" max="42" width="13.85546875" style="1" bestFit="1" customWidth="1" collapsed="1"/>
    <col min="43" max="43" width="17.7109375" style="1" bestFit="1" customWidth="1" collapsed="1"/>
    <col min="44" max="44" width="13.28515625" style="1" bestFit="1" customWidth="1" collapsed="1"/>
    <col min="45" max="45" width="20.85546875" style="1" bestFit="1" customWidth="1" collapsed="1"/>
    <col min="46" max="46" width="15.5703125" style="1" bestFit="1" customWidth="1" collapsed="1"/>
    <col min="47" max="47" width="19" style="1" bestFit="1" customWidth="1" collapsed="1"/>
    <col min="48" max="48" width="5.28515625" style="1" bestFit="1" customWidth="1" collapsed="1"/>
    <col min="49" max="49" width="26.42578125" style="1" bestFit="1" customWidth="1" collapsed="1"/>
    <col min="50" max="50" width="23.140625" style="3" bestFit="1" customWidth="1" collapsed="1"/>
    <col min="51" max="51" width="13" style="1" bestFit="1" customWidth="1" collapsed="1"/>
    <col min="52" max="52" width="12.5703125" style="1" bestFit="1" customWidth="1" collapsed="1"/>
    <col min="53" max="53" width="21.42578125" style="5" bestFit="1" customWidth="1" collapsed="1"/>
    <col min="54" max="54" width="4.5703125" style="1" bestFit="1" customWidth="1" collapsed="1"/>
    <col min="55" max="55" width="12.85546875" style="1" bestFit="1" customWidth="1" collapsed="1"/>
    <col min="56" max="56" width="19.140625" style="1" bestFit="1" customWidth="1" collapsed="1"/>
    <col min="57" max="57" width="21.5703125" style="1" bestFit="1" customWidth="1" collapsed="1"/>
    <col min="58" max="58" width="12.85546875" style="1" bestFit="1" customWidth="1" collapsed="1"/>
    <col min="59" max="59" width="19.140625" style="1" bestFit="1" customWidth="1" collapsed="1"/>
    <col min="60" max="60" width="21.5703125" style="1" bestFit="1" customWidth="1" collapsed="1"/>
    <col min="61" max="61" width="12.85546875" style="1" bestFit="1" customWidth="1" collapsed="1"/>
    <col min="62" max="62" width="19.140625" style="1" bestFit="1" customWidth="1" collapsed="1"/>
    <col min="63" max="63" width="21.5703125" style="1" bestFit="1" customWidth="1" collapsed="1"/>
    <col min="64" max="64" width="12.85546875" style="1" bestFit="1" customWidth="1" collapsed="1"/>
    <col min="65" max="65" width="19.140625" style="1" bestFit="1" customWidth="1" collapsed="1"/>
    <col min="66" max="66" width="21.5703125" style="1" bestFit="1" customWidth="1" collapsed="1"/>
    <col min="67" max="69" width="11.42578125" style="1" customWidth="1" collapsed="1"/>
    <col min="70" max="70" width="13.5703125" style="1" customWidth="1" collapsed="1"/>
    <col min="71" max="71" width="10.7109375" style="1" customWidth="1" collapsed="1"/>
    <col min="72" max="16384" width="11.42578125" style="1" collapsed="1"/>
  </cols>
  <sheetData>
    <row r="1" spans="1:53" x14ac:dyDescent="0.25">
      <c r="A1" s="1" t="s">
        <v>5</v>
      </c>
      <c r="B1" s="1" t="str">
        <f>P4</f>
        <v>399662</v>
      </c>
      <c r="C1" s="1" t="s">
        <v>6</v>
      </c>
      <c r="D1" s="1" t="str">
        <f>Q4</f>
        <v>PR</v>
      </c>
      <c r="E1" s="1" t="s">
        <v>7</v>
      </c>
      <c r="F1" s="1" t="str">
        <f>R4</f>
        <v>05/07/2018</v>
      </c>
      <c r="S1" s="1"/>
      <c r="T1" s="1"/>
      <c r="U1" s="1"/>
      <c r="V1" s="1"/>
      <c r="Z1" s="1"/>
      <c r="AA1" s="1"/>
      <c r="AB1" s="1"/>
      <c r="AC1" s="1"/>
      <c r="AD1" s="1"/>
      <c r="AH1" s="1"/>
      <c r="AI1" s="1"/>
      <c r="AJ1" s="1"/>
      <c r="AK1" s="1"/>
      <c r="AL1" s="1"/>
      <c r="AM1" s="1"/>
      <c r="AX1" s="1"/>
      <c r="BA1" s="1"/>
    </row>
    <row r="2" spans="1:53" x14ac:dyDescent="0.25">
      <c r="A2" s="1" t="s">
        <v>8</v>
      </c>
      <c r="B2" s="1" t="str">
        <f>S4</f>
        <v>01/01/2018</v>
      </c>
      <c r="C2" s="1" t="str">
        <f>T4</f>
        <v>31/12/2018</v>
      </c>
      <c r="S2" s="1"/>
      <c r="T2" s="1"/>
      <c r="U2" s="1"/>
      <c r="V2" s="1"/>
      <c r="Z2" s="1"/>
      <c r="AA2" s="1"/>
      <c r="AB2" s="1"/>
      <c r="AC2" s="1"/>
      <c r="AD2" s="1"/>
      <c r="AH2" s="1"/>
      <c r="AI2" s="1"/>
      <c r="AJ2" s="1"/>
      <c r="AK2" s="1"/>
      <c r="AL2" s="1"/>
      <c r="AM2" s="1"/>
      <c r="AX2" s="1"/>
      <c r="BA2" s="1"/>
    </row>
    <row r="3" spans="1:53" x14ac:dyDescent="0.25">
      <c r="A3" s="1" t="s">
        <v>2</v>
      </c>
      <c r="B3" s="1" t="s">
        <v>3</v>
      </c>
      <c r="C3" s="1" t="s">
        <v>4</v>
      </c>
      <c r="D3" s="1" t="s">
        <v>16</v>
      </c>
      <c r="E3" s="1" t="s">
        <v>17</v>
      </c>
      <c r="F3" s="1" t="s">
        <v>10</v>
      </c>
      <c r="G3" s="1" t="s">
        <v>18</v>
      </c>
      <c r="H3" s="1" t="s">
        <v>19</v>
      </c>
      <c r="I3" s="1" t="s">
        <v>0</v>
      </c>
      <c r="J3" s="1" t="s">
        <v>9</v>
      </c>
      <c r="K3" s="1" t="s">
        <v>1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11</v>
      </c>
      <c r="Q3" s="1" t="s">
        <v>12</v>
      </c>
      <c r="R3" s="1" t="s">
        <v>13</v>
      </c>
      <c r="S3" s="2" t="s">
        <v>14</v>
      </c>
      <c r="T3" s="2" t="s">
        <v>15</v>
      </c>
    </row>
    <row r="4" spans="1:53" x14ac:dyDescent="0.25">
      <c r="A4" s="1" t="s">
        <v>33</v>
      </c>
      <c r="B4" s="1" t="s">
        <v>34</v>
      </c>
      <c r="C4" s="1" t="s">
        <v>35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38</v>
      </c>
      <c r="I4" s="1" t="s">
        <v>48</v>
      </c>
      <c r="J4" s="1" t="s">
        <v>49</v>
      </c>
      <c r="K4" s="1" t="s">
        <v>50</v>
      </c>
      <c r="L4" s="5">
        <v>-800</v>
      </c>
      <c r="M4" s="5">
        <v>-156.80000000000001</v>
      </c>
      <c r="N4" s="5">
        <v>-956.8</v>
      </c>
      <c r="O4" s="5">
        <v>-800</v>
      </c>
      <c r="P4" t="s">
        <v>39</v>
      </c>
      <c r="Q4" t="s">
        <v>40</v>
      </c>
      <c r="R4" t="s">
        <v>41</v>
      </c>
      <c r="S4" s="1" t="s">
        <v>42</v>
      </c>
      <c r="T4" s="1" t="s">
        <v>43</v>
      </c>
      <c r="U4" s="1"/>
    </row>
    <row r="5" spans="1:53" x14ac:dyDescent="0.25">
      <c r="A5" s="1" t="s">
        <v>33</v>
      </c>
      <c r="B5" s="1" t="s">
        <v>34</v>
      </c>
      <c r="C5" s="1" t="s">
        <v>35</v>
      </c>
      <c r="D5" s="1" t="s">
        <v>44</v>
      </c>
      <c r="E5" s="1" t="s">
        <v>45</v>
      </c>
      <c r="F5" s="1" t="s">
        <v>46</v>
      </c>
      <c r="G5" s="1" t="s">
        <v>47</v>
      </c>
      <c r="H5" s="1" t="s">
        <v>38</v>
      </c>
      <c r="I5" s="1" t="s">
        <v>48</v>
      </c>
      <c r="J5" s="1" t="s">
        <v>49</v>
      </c>
      <c r="K5" s="1" t="s">
        <v>50</v>
      </c>
      <c r="L5" s="5">
        <v>-800</v>
      </c>
      <c r="M5" s="5">
        <v>-156.80000000000001</v>
      </c>
      <c r="N5" s="5">
        <v>-956.8</v>
      </c>
      <c r="O5" s="5">
        <v>-800</v>
      </c>
      <c r="P5" t="s">
        <v>39</v>
      </c>
      <c r="Q5" t="s">
        <v>40</v>
      </c>
      <c r="R5" t="s">
        <v>41</v>
      </c>
      <c r="S5" s="1" t="s">
        <v>42</v>
      </c>
      <c r="T5" s="1" t="s">
        <v>43</v>
      </c>
      <c r="U5" s="1"/>
    </row>
    <row r="6" spans="1:53" x14ac:dyDescent="0.25">
      <c r="A6" s="1" t="s">
        <v>33</v>
      </c>
      <c r="B6" s="1" t="s">
        <v>34</v>
      </c>
      <c r="C6" s="1" t="s">
        <v>35</v>
      </c>
      <c r="D6" s="1" t="s">
        <v>44</v>
      </c>
      <c r="E6" s="1" t="s">
        <v>45</v>
      </c>
      <c r="F6" s="1" t="s">
        <v>46</v>
      </c>
      <c r="G6" s="1" t="s">
        <v>51</v>
      </c>
      <c r="H6" s="1" t="s">
        <v>38</v>
      </c>
      <c r="I6" s="1" t="s">
        <v>52</v>
      </c>
      <c r="J6" s="1" t="s">
        <v>53</v>
      </c>
      <c r="K6" s="1" t="s">
        <v>50</v>
      </c>
      <c r="L6" s="5">
        <v>-900</v>
      </c>
      <c r="M6" s="5">
        <v>-176.4</v>
      </c>
      <c r="N6" s="5">
        <v>-1076.4000000000001</v>
      </c>
      <c r="O6" s="5">
        <v>-900</v>
      </c>
      <c r="P6" t="s">
        <v>39</v>
      </c>
      <c r="Q6" t="s">
        <v>40</v>
      </c>
      <c r="R6" t="s">
        <v>41</v>
      </c>
      <c r="S6" s="1" t="s">
        <v>42</v>
      </c>
      <c r="T6" s="1" t="s">
        <v>43</v>
      </c>
      <c r="U6" s="1"/>
    </row>
    <row r="7" spans="1:53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45</v>
      </c>
      <c r="F7" s="1" t="s">
        <v>46</v>
      </c>
      <c r="G7" s="1" t="s">
        <v>54</v>
      </c>
      <c r="H7" s="1" t="s">
        <v>38</v>
      </c>
      <c r="I7" s="1" t="s">
        <v>52</v>
      </c>
      <c r="J7" s="1" t="s">
        <v>55</v>
      </c>
      <c r="K7" s="1" t="s">
        <v>50</v>
      </c>
      <c r="L7" s="5">
        <v>-900</v>
      </c>
      <c r="M7" s="5">
        <v>-176.4</v>
      </c>
      <c r="N7" s="5">
        <v>-1076.4000000000001</v>
      </c>
      <c r="O7" s="5">
        <v>-900</v>
      </c>
      <c r="P7" t="s">
        <v>39</v>
      </c>
      <c r="Q7" t="s">
        <v>40</v>
      </c>
      <c r="R7" t="s">
        <v>41</v>
      </c>
      <c r="S7" s="1" t="s">
        <v>42</v>
      </c>
      <c r="T7" s="1" t="s">
        <v>43</v>
      </c>
      <c r="U7" s="1"/>
    </row>
    <row r="8" spans="1:53" x14ac:dyDescent="0.25">
      <c r="A8" s="1" t="s">
        <v>33</v>
      </c>
      <c r="B8" s="1" t="s">
        <v>34</v>
      </c>
      <c r="C8" s="1" t="s">
        <v>35</v>
      </c>
      <c r="D8" s="1" t="s">
        <v>44</v>
      </c>
      <c r="E8" s="1" t="s">
        <v>45</v>
      </c>
      <c r="F8" s="1" t="s">
        <v>46</v>
      </c>
      <c r="G8" s="1" t="s">
        <v>56</v>
      </c>
      <c r="H8" s="1" t="s">
        <v>38</v>
      </c>
      <c r="I8" s="1" t="s">
        <v>52</v>
      </c>
      <c r="J8" s="1" t="s">
        <v>57</v>
      </c>
      <c r="K8" s="1" t="s">
        <v>50</v>
      </c>
      <c r="L8" s="5">
        <v>-1000</v>
      </c>
      <c r="M8" s="5">
        <v>-196</v>
      </c>
      <c r="N8" s="5">
        <v>-1196</v>
      </c>
      <c r="O8" s="5">
        <v>-1000</v>
      </c>
      <c r="P8" t="s">
        <v>39</v>
      </c>
      <c r="Q8" t="s">
        <v>40</v>
      </c>
      <c r="R8" t="s">
        <v>41</v>
      </c>
      <c r="S8" s="1" t="s">
        <v>42</v>
      </c>
      <c r="T8" s="1" t="s">
        <v>43</v>
      </c>
      <c r="U8" s="1"/>
    </row>
    <row r="9" spans="1:53" x14ac:dyDescent="0.25">
      <c r="A9" s="1" t="s">
        <v>33</v>
      </c>
      <c r="B9" s="1" t="s">
        <v>34</v>
      </c>
      <c r="C9" s="1" t="s">
        <v>35</v>
      </c>
      <c r="D9" s="1" t="s">
        <v>44</v>
      </c>
      <c r="E9" s="1" t="s">
        <v>45</v>
      </c>
      <c r="F9" s="1" t="s">
        <v>46</v>
      </c>
      <c r="G9" s="1" t="s">
        <v>58</v>
      </c>
      <c r="H9" s="1" t="s">
        <v>38</v>
      </c>
      <c r="I9" s="1" t="s">
        <v>52</v>
      </c>
      <c r="J9" s="1" t="s">
        <v>59</v>
      </c>
      <c r="K9" s="1" t="s">
        <v>50</v>
      </c>
      <c r="L9" s="5">
        <v>-900</v>
      </c>
      <c r="M9" s="5">
        <v>-176.4</v>
      </c>
      <c r="N9" s="5">
        <v>-1076.4000000000001</v>
      </c>
      <c r="O9" s="5">
        <v>-900</v>
      </c>
      <c r="P9" t="s">
        <v>39</v>
      </c>
      <c r="Q9" t="s">
        <v>40</v>
      </c>
      <c r="R9" t="s">
        <v>41</v>
      </c>
      <c r="S9" s="1" t="s">
        <v>42</v>
      </c>
      <c r="T9" s="1" t="s">
        <v>43</v>
      </c>
      <c r="U9" s="1"/>
    </row>
    <row r="10" spans="1:53" x14ac:dyDescent="0.25">
      <c r="A10" s="1" t="s">
        <v>33</v>
      </c>
      <c r="B10" s="1" t="s">
        <v>34</v>
      </c>
      <c r="C10" s="1" t="s">
        <v>35</v>
      </c>
      <c r="D10" s="1" t="s">
        <v>44</v>
      </c>
      <c r="E10" s="1" t="s">
        <v>45</v>
      </c>
      <c r="F10" s="1" t="s">
        <v>46</v>
      </c>
      <c r="G10" s="1" t="s">
        <v>60</v>
      </c>
      <c r="H10" s="1" t="s">
        <v>38</v>
      </c>
      <c r="I10" s="1" t="s">
        <v>52</v>
      </c>
      <c r="J10" s="1" t="s">
        <v>61</v>
      </c>
      <c r="K10" s="1" t="s">
        <v>50</v>
      </c>
      <c r="L10" s="5">
        <v>-900</v>
      </c>
      <c r="M10" s="5">
        <v>-176.4</v>
      </c>
      <c r="N10" s="5">
        <v>-1076.4000000000001</v>
      </c>
      <c r="O10" s="5">
        <v>-900</v>
      </c>
      <c r="P10" t="s">
        <v>39</v>
      </c>
      <c r="Q10" t="s">
        <v>40</v>
      </c>
      <c r="R10" t="s">
        <v>41</v>
      </c>
      <c r="S10" s="1" t="s">
        <v>42</v>
      </c>
      <c r="T10" s="1" t="s">
        <v>43</v>
      </c>
      <c r="U10" s="1"/>
    </row>
    <row r="11" spans="1:53" x14ac:dyDescent="0.25">
      <c r="A11" s="1" t="s">
        <v>33</v>
      </c>
      <c r="B11" s="1" t="s">
        <v>34</v>
      </c>
      <c r="C11" s="1" t="s">
        <v>35</v>
      </c>
      <c r="D11" s="1" t="s">
        <v>44</v>
      </c>
      <c r="E11" s="1" t="s">
        <v>45</v>
      </c>
      <c r="F11" s="1" t="s">
        <v>46</v>
      </c>
      <c r="G11" s="1" t="s">
        <v>62</v>
      </c>
      <c r="H11" s="1" t="s">
        <v>38</v>
      </c>
      <c r="I11" s="1" t="s">
        <v>52</v>
      </c>
      <c r="J11" s="1" t="s">
        <v>63</v>
      </c>
      <c r="K11" s="1" t="s">
        <v>50</v>
      </c>
      <c r="L11" s="5">
        <v>-900</v>
      </c>
      <c r="M11" s="5">
        <v>-176.4</v>
      </c>
      <c r="N11" s="5">
        <v>-1076.4000000000001</v>
      </c>
      <c r="O11" s="5">
        <v>-900</v>
      </c>
      <c r="P11" t="s">
        <v>39</v>
      </c>
      <c r="Q11" t="s">
        <v>40</v>
      </c>
      <c r="R11" t="s">
        <v>41</v>
      </c>
      <c r="S11" s="1" t="s">
        <v>42</v>
      </c>
      <c r="T11" s="1" t="s">
        <v>43</v>
      </c>
      <c r="U11" s="1"/>
    </row>
    <row r="12" spans="1:53" x14ac:dyDescent="0.25">
      <c r="A12" s="1" t="s">
        <v>33</v>
      </c>
      <c r="B12" s="1" t="s">
        <v>34</v>
      </c>
      <c r="C12" s="1" t="s">
        <v>35</v>
      </c>
      <c r="D12" s="1" t="s">
        <v>44</v>
      </c>
      <c r="E12" s="1" t="s">
        <v>45</v>
      </c>
      <c r="F12" s="1" t="s">
        <v>46</v>
      </c>
      <c r="G12" s="1" t="s">
        <v>64</v>
      </c>
      <c r="H12" s="1" t="s">
        <v>38</v>
      </c>
      <c r="I12" s="1" t="s">
        <v>52</v>
      </c>
      <c r="J12" s="1" t="s">
        <v>65</v>
      </c>
      <c r="K12" s="1" t="s">
        <v>50</v>
      </c>
      <c r="L12" s="5">
        <v>-5000</v>
      </c>
      <c r="M12" s="5">
        <v>-980</v>
      </c>
      <c r="N12" s="5">
        <v>-5980</v>
      </c>
      <c r="O12" s="5">
        <v>-5000</v>
      </c>
      <c r="P12" t="s">
        <v>39</v>
      </c>
      <c r="Q12" t="s">
        <v>40</v>
      </c>
      <c r="R12" t="s">
        <v>41</v>
      </c>
      <c r="S12" s="1" t="s">
        <v>42</v>
      </c>
      <c r="T12" s="1" t="s">
        <v>43</v>
      </c>
      <c r="U12" s="1"/>
    </row>
    <row r="13" spans="1:53" x14ac:dyDescent="0.25">
      <c r="A13" s="1" t="s">
        <v>33</v>
      </c>
      <c r="B13" s="1" t="s">
        <v>34</v>
      </c>
      <c r="C13" s="1" t="s">
        <v>35</v>
      </c>
      <c r="D13" s="1" t="s">
        <v>44</v>
      </c>
      <c r="E13" s="1" t="s">
        <v>45</v>
      </c>
      <c r="F13" s="1" t="s">
        <v>46</v>
      </c>
      <c r="G13" s="1" t="s">
        <v>66</v>
      </c>
      <c r="H13" s="1" t="s">
        <v>38</v>
      </c>
      <c r="I13" s="1" t="s">
        <v>52</v>
      </c>
      <c r="J13" s="1" t="s">
        <v>67</v>
      </c>
      <c r="K13" s="1" t="s">
        <v>68</v>
      </c>
      <c r="L13" s="5">
        <v>-5000</v>
      </c>
      <c r="M13" s="5">
        <v>-980</v>
      </c>
      <c r="N13" s="5">
        <v>-5980</v>
      </c>
      <c r="O13" s="5">
        <v>-5000</v>
      </c>
      <c r="P13" t="s">
        <v>39</v>
      </c>
      <c r="Q13" t="s">
        <v>40</v>
      </c>
      <c r="R13" t="s">
        <v>41</v>
      </c>
      <c r="S13" s="1" t="s">
        <v>42</v>
      </c>
      <c r="T13" s="1" t="s">
        <v>43</v>
      </c>
      <c r="U13" s="1"/>
    </row>
    <row r="14" spans="1:53" x14ac:dyDescent="0.25">
      <c r="A14" s="1" t="s">
        <v>33</v>
      </c>
      <c r="B14" s="1" t="s">
        <v>34</v>
      </c>
      <c r="C14" s="1" t="s">
        <v>35</v>
      </c>
      <c r="D14" s="1" t="s">
        <v>44</v>
      </c>
      <c r="E14" s="1" t="s">
        <v>45</v>
      </c>
      <c r="F14" s="1" t="s">
        <v>46</v>
      </c>
      <c r="G14" s="1" t="s">
        <v>69</v>
      </c>
      <c r="H14" s="1" t="s">
        <v>38</v>
      </c>
      <c r="I14" s="1" t="s">
        <v>52</v>
      </c>
      <c r="J14" s="1" t="s">
        <v>70</v>
      </c>
      <c r="K14" s="1" t="s">
        <v>68</v>
      </c>
      <c r="L14" s="5">
        <v>3800</v>
      </c>
      <c r="M14" s="5">
        <v>744.8</v>
      </c>
      <c r="N14" s="5">
        <v>4544.8</v>
      </c>
      <c r="O14" s="5">
        <v>3800</v>
      </c>
      <c r="P14" t="s">
        <v>39</v>
      </c>
      <c r="Q14" t="s">
        <v>40</v>
      </c>
      <c r="R14" t="s">
        <v>41</v>
      </c>
      <c r="S14" s="1" t="s">
        <v>42</v>
      </c>
      <c r="T14" s="1" t="s">
        <v>43</v>
      </c>
      <c r="U14" s="1"/>
    </row>
    <row r="15" spans="1:53" x14ac:dyDescent="0.25">
      <c r="A15" s="1" t="s">
        <v>33</v>
      </c>
      <c r="B15" s="1" t="s">
        <v>34</v>
      </c>
      <c r="C15" s="1" t="s">
        <v>35</v>
      </c>
      <c r="D15" s="1" t="s">
        <v>44</v>
      </c>
      <c r="E15" s="1" t="s">
        <v>45</v>
      </c>
      <c r="F15" s="1" t="s">
        <v>46</v>
      </c>
      <c r="G15" s="1" t="s">
        <v>71</v>
      </c>
      <c r="H15" s="1" t="s">
        <v>38</v>
      </c>
      <c r="I15" s="1" t="s">
        <v>52</v>
      </c>
      <c r="J15" s="1" t="s">
        <v>72</v>
      </c>
      <c r="K15" s="1" t="s">
        <v>68</v>
      </c>
      <c r="L15" s="5">
        <v>-3800</v>
      </c>
      <c r="M15" s="5">
        <v>-744.8</v>
      </c>
      <c r="N15" s="5">
        <v>-4544.8</v>
      </c>
      <c r="O15" s="5">
        <v>-3800</v>
      </c>
      <c r="P15" t="s">
        <v>39</v>
      </c>
      <c r="Q15" t="s">
        <v>40</v>
      </c>
      <c r="R15" t="s">
        <v>41</v>
      </c>
      <c r="S15" s="1" t="s">
        <v>42</v>
      </c>
      <c r="T15" s="1" t="s">
        <v>43</v>
      </c>
      <c r="U15" s="1"/>
    </row>
    <row r="16" spans="1:53" x14ac:dyDescent="0.25">
      <c r="A16" s="1" t="s">
        <v>33</v>
      </c>
      <c r="B16" s="1" t="s">
        <v>34</v>
      </c>
      <c r="C16" s="1" t="s">
        <v>35</v>
      </c>
      <c r="D16" s="1" t="s">
        <v>44</v>
      </c>
      <c r="E16" s="1" t="s">
        <v>45</v>
      </c>
      <c r="F16" s="1" t="s">
        <v>46</v>
      </c>
      <c r="G16" s="1" t="s">
        <v>73</v>
      </c>
      <c r="H16" s="1" t="s">
        <v>38</v>
      </c>
      <c r="I16" s="1" t="s">
        <v>52</v>
      </c>
      <c r="J16" s="1" t="s">
        <v>74</v>
      </c>
      <c r="K16" s="1" t="s">
        <v>68</v>
      </c>
      <c r="L16" s="5">
        <v>5000</v>
      </c>
      <c r="M16" s="5">
        <v>980</v>
      </c>
      <c r="N16" s="5">
        <v>5980</v>
      </c>
      <c r="O16" s="5">
        <v>5000</v>
      </c>
      <c r="P16" t="s">
        <v>39</v>
      </c>
      <c r="Q16" t="s">
        <v>40</v>
      </c>
      <c r="R16" t="s">
        <v>41</v>
      </c>
      <c r="S16" s="1" t="s">
        <v>42</v>
      </c>
      <c r="T16" s="1" t="s">
        <v>43</v>
      </c>
      <c r="U16" s="1"/>
    </row>
    <row r="17" spans="1:21" x14ac:dyDescent="0.25">
      <c r="A17" s="1" t="s">
        <v>79</v>
      </c>
      <c r="B17" s="1" t="s">
        <v>34</v>
      </c>
      <c r="C17" s="1" t="s">
        <v>35</v>
      </c>
      <c r="D17" s="1" t="s">
        <v>36</v>
      </c>
      <c r="E17" s="1" t="s">
        <v>37</v>
      </c>
      <c r="F17" s="1" t="s">
        <v>77</v>
      </c>
      <c r="G17" s="1" t="s">
        <v>80</v>
      </c>
      <c r="H17" s="1" t="s">
        <v>38</v>
      </c>
      <c r="I17" s="1" t="s">
        <v>48</v>
      </c>
      <c r="J17" s="1" t="s">
        <v>81</v>
      </c>
      <c r="K17" s="1" t="s">
        <v>82</v>
      </c>
      <c r="L17" s="5">
        <v>124</v>
      </c>
      <c r="M17" s="5">
        <v>24.8</v>
      </c>
      <c r="N17" s="5">
        <v>148.80000000000001</v>
      </c>
      <c r="O17" s="5">
        <v>124</v>
      </c>
      <c r="P17" t="s">
        <v>39</v>
      </c>
      <c r="Q17" t="s">
        <v>40</v>
      </c>
      <c r="R17" t="s">
        <v>41</v>
      </c>
      <c r="S17" s="1" t="s">
        <v>42</v>
      </c>
      <c r="T17" s="1" t="s">
        <v>43</v>
      </c>
      <c r="U17" s="1"/>
    </row>
    <row r="18" spans="1:21" x14ac:dyDescent="0.25">
      <c r="A18" s="1" t="s">
        <v>79</v>
      </c>
      <c r="B18" s="1" t="s">
        <v>34</v>
      </c>
      <c r="C18" s="1" t="s">
        <v>35</v>
      </c>
      <c r="D18" s="1" t="s">
        <v>44</v>
      </c>
      <c r="E18" s="1" t="s">
        <v>76</v>
      </c>
      <c r="F18" s="1" t="s">
        <v>77</v>
      </c>
      <c r="G18" s="1" t="s">
        <v>83</v>
      </c>
      <c r="H18" s="1" t="s">
        <v>38</v>
      </c>
      <c r="I18" s="1" t="s">
        <v>52</v>
      </c>
      <c r="J18" s="1" t="s">
        <v>84</v>
      </c>
      <c r="K18" s="1" t="s">
        <v>82</v>
      </c>
      <c r="L18" s="5">
        <v>1000</v>
      </c>
      <c r="M18" s="5">
        <v>206</v>
      </c>
      <c r="N18" s="5">
        <v>1206</v>
      </c>
      <c r="O18" s="5">
        <v>1000</v>
      </c>
      <c r="P18" t="s">
        <v>39</v>
      </c>
      <c r="Q18" t="s">
        <v>40</v>
      </c>
      <c r="R18" t="s">
        <v>41</v>
      </c>
      <c r="S18" s="1" t="s">
        <v>42</v>
      </c>
      <c r="T18" s="1" t="s">
        <v>43</v>
      </c>
      <c r="U18" s="1"/>
    </row>
    <row r="19" spans="1:21" x14ac:dyDescent="0.25">
      <c r="A19" s="1" t="s">
        <v>79</v>
      </c>
      <c r="B19" s="1" t="s">
        <v>34</v>
      </c>
      <c r="C19" s="1" t="s">
        <v>35</v>
      </c>
      <c r="D19" s="1" t="s">
        <v>44</v>
      </c>
      <c r="E19" s="1" t="s">
        <v>76</v>
      </c>
      <c r="F19" s="1" t="s">
        <v>77</v>
      </c>
      <c r="G19" s="1" t="s">
        <v>85</v>
      </c>
      <c r="H19" s="1" t="s">
        <v>38</v>
      </c>
      <c r="I19" s="1" t="s">
        <v>52</v>
      </c>
      <c r="J19" s="1" t="s">
        <v>86</v>
      </c>
      <c r="K19" s="1" t="s">
        <v>87</v>
      </c>
      <c r="L19" s="5">
        <v>1000</v>
      </c>
      <c r="M19" s="5">
        <v>206</v>
      </c>
      <c r="N19" s="5">
        <v>1206</v>
      </c>
      <c r="O19" s="5">
        <v>1000</v>
      </c>
      <c r="P19" t="s">
        <v>39</v>
      </c>
      <c r="Q19" t="s">
        <v>40</v>
      </c>
      <c r="R19" t="s">
        <v>41</v>
      </c>
      <c r="S19" s="1" t="s">
        <v>42</v>
      </c>
      <c r="T19" s="1" t="s">
        <v>43</v>
      </c>
      <c r="U19" s="1"/>
    </row>
    <row r="20" spans="1:21" x14ac:dyDescent="0.25">
      <c r="A20" s="1" t="s">
        <v>79</v>
      </c>
      <c r="B20" s="1" t="s">
        <v>34</v>
      </c>
      <c r="C20" s="1" t="s">
        <v>35</v>
      </c>
      <c r="D20" s="1" t="s">
        <v>44</v>
      </c>
      <c r="E20" s="1" t="s">
        <v>75</v>
      </c>
      <c r="F20" s="1" t="s">
        <v>77</v>
      </c>
      <c r="G20" s="1" t="s">
        <v>88</v>
      </c>
      <c r="H20" s="1" t="s">
        <v>38</v>
      </c>
      <c r="I20" s="1" t="s">
        <v>52</v>
      </c>
      <c r="J20" s="1" t="s">
        <v>89</v>
      </c>
      <c r="K20" s="1" t="s">
        <v>87</v>
      </c>
      <c r="L20" s="5">
        <v>946.34</v>
      </c>
      <c r="M20" s="5">
        <v>0</v>
      </c>
      <c r="N20" s="5">
        <v>946.34</v>
      </c>
      <c r="O20" s="5">
        <v>946.34</v>
      </c>
      <c r="P20" t="s">
        <v>39</v>
      </c>
      <c r="Q20" t="s">
        <v>40</v>
      </c>
      <c r="R20" t="s">
        <v>41</v>
      </c>
      <c r="S20" s="1" t="s">
        <v>42</v>
      </c>
      <c r="T20" s="1" t="s">
        <v>43</v>
      </c>
      <c r="U20" s="1"/>
    </row>
    <row r="21" spans="1:21" x14ac:dyDescent="0.25">
      <c r="A21" s="1" t="s">
        <v>79</v>
      </c>
      <c r="B21" s="1" t="s">
        <v>34</v>
      </c>
      <c r="C21" s="1" t="s">
        <v>35</v>
      </c>
      <c r="D21" s="1" t="s">
        <v>36</v>
      </c>
      <c r="E21" s="1" t="s">
        <v>37</v>
      </c>
      <c r="F21" s="1" t="s">
        <v>77</v>
      </c>
      <c r="G21" s="1" t="s">
        <v>90</v>
      </c>
      <c r="H21" s="1" t="s">
        <v>38</v>
      </c>
      <c r="I21" s="1" t="s">
        <v>48</v>
      </c>
      <c r="J21" s="1" t="s">
        <v>91</v>
      </c>
      <c r="K21" s="1" t="s">
        <v>92</v>
      </c>
      <c r="L21" s="5">
        <v>458</v>
      </c>
      <c r="M21" s="5">
        <v>91.6</v>
      </c>
      <c r="N21" s="5">
        <v>549.6</v>
      </c>
      <c r="O21" s="5">
        <v>458</v>
      </c>
      <c r="P21" t="s">
        <v>39</v>
      </c>
      <c r="Q21" t="s">
        <v>40</v>
      </c>
      <c r="R21" t="s">
        <v>41</v>
      </c>
      <c r="S21" s="1" t="s">
        <v>42</v>
      </c>
      <c r="T21" s="1" t="s">
        <v>43</v>
      </c>
      <c r="U21" s="1"/>
    </row>
    <row r="22" spans="1:21" x14ac:dyDescent="0.25">
      <c r="A22" s="1" t="s">
        <v>79</v>
      </c>
      <c r="B22" s="1" t="s">
        <v>34</v>
      </c>
      <c r="C22" s="1" t="s">
        <v>35</v>
      </c>
      <c r="D22" s="1" t="s">
        <v>36</v>
      </c>
      <c r="E22" s="1" t="s">
        <v>37</v>
      </c>
      <c r="F22" s="1" t="s">
        <v>77</v>
      </c>
      <c r="G22" s="1" t="s">
        <v>93</v>
      </c>
      <c r="H22" s="1" t="s">
        <v>38</v>
      </c>
      <c r="I22" s="1" t="s">
        <v>48</v>
      </c>
      <c r="J22" s="1" t="s">
        <v>94</v>
      </c>
      <c r="K22" s="1" t="s">
        <v>95</v>
      </c>
      <c r="L22" s="5">
        <v>4583.95</v>
      </c>
      <c r="M22" s="5">
        <v>916.79</v>
      </c>
      <c r="N22" s="5">
        <v>5500.74</v>
      </c>
      <c r="O22" s="5">
        <v>4583.95</v>
      </c>
      <c r="P22" t="s">
        <v>39</v>
      </c>
      <c r="Q22" t="s">
        <v>40</v>
      </c>
      <c r="R22" t="s">
        <v>41</v>
      </c>
      <c r="S22" s="1" t="s">
        <v>42</v>
      </c>
      <c r="T22" s="1" t="s">
        <v>43</v>
      </c>
      <c r="U22" s="1"/>
    </row>
    <row r="23" spans="1:21" x14ac:dyDescent="0.25">
      <c r="A23" s="1" t="s">
        <v>79</v>
      </c>
      <c r="B23" s="1" t="s">
        <v>34</v>
      </c>
      <c r="C23" s="1" t="s">
        <v>35</v>
      </c>
      <c r="D23" s="1" t="s">
        <v>44</v>
      </c>
      <c r="E23" s="1" t="s">
        <v>76</v>
      </c>
      <c r="F23" s="1" t="s">
        <v>77</v>
      </c>
      <c r="G23" s="1" t="s">
        <v>96</v>
      </c>
      <c r="H23" s="1" t="s">
        <v>38</v>
      </c>
      <c r="I23" s="1" t="s">
        <v>52</v>
      </c>
      <c r="J23" s="1" t="s">
        <v>97</v>
      </c>
      <c r="K23" s="1" t="s">
        <v>50</v>
      </c>
      <c r="L23" s="5">
        <v>1000</v>
      </c>
      <c r="M23" s="5">
        <v>206</v>
      </c>
      <c r="N23" s="5">
        <v>1206</v>
      </c>
      <c r="O23" s="5">
        <v>1000</v>
      </c>
      <c r="P23" t="s">
        <v>39</v>
      </c>
      <c r="Q23" t="s">
        <v>40</v>
      </c>
      <c r="R23" t="s">
        <v>41</v>
      </c>
      <c r="S23" s="1" t="s">
        <v>42</v>
      </c>
      <c r="T23" s="1" t="s">
        <v>43</v>
      </c>
      <c r="U23" s="1"/>
    </row>
    <row r="24" spans="1:21" x14ac:dyDescent="0.25">
      <c r="A24" s="1" t="s">
        <v>79</v>
      </c>
      <c r="B24" s="1" t="s">
        <v>34</v>
      </c>
      <c r="C24" s="1" t="s">
        <v>35</v>
      </c>
      <c r="D24" s="1" t="s">
        <v>44</v>
      </c>
      <c r="E24" s="1" t="s">
        <v>45</v>
      </c>
      <c r="F24" s="1" t="s">
        <v>77</v>
      </c>
      <c r="G24" s="1" t="s">
        <v>98</v>
      </c>
      <c r="H24" s="1" t="s">
        <v>38</v>
      </c>
      <c r="I24" s="1" t="s">
        <v>48</v>
      </c>
      <c r="J24" s="1" t="s">
        <v>99</v>
      </c>
      <c r="K24" s="1" t="s">
        <v>68</v>
      </c>
      <c r="L24" s="5">
        <v>520</v>
      </c>
      <c r="M24" s="5">
        <v>101.92</v>
      </c>
      <c r="N24" s="5">
        <v>621.91999999999996</v>
      </c>
      <c r="O24" s="5">
        <v>520</v>
      </c>
      <c r="P24" t="s">
        <v>39</v>
      </c>
      <c r="Q24" t="s">
        <v>40</v>
      </c>
      <c r="R24" t="s">
        <v>41</v>
      </c>
      <c r="S24" s="1" t="s">
        <v>42</v>
      </c>
      <c r="T24" s="1" t="s">
        <v>43</v>
      </c>
      <c r="U24" s="1"/>
    </row>
    <row r="25" spans="1:21" x14ac:dyDescent="0.25">
      <c r="A25" s="1" t="s">
        <v>79</v>
      </c>
      <c r="B25" s="1" t="s">
        <v>101</v>
      </c>
      <c r="C25" s="1" t="s">
        <v>35</v>
      </c>
      <c r="D25" s="1" t="s">
        <v>44</v>
      </c>
      <c r="E25" s="1" t="s">
        <v>37</v>
      </c>
      <c r="F25" s="1" t="s">
        <v>78</v>
      </c>
      <c r="G25" s="1" t="s">
        <v>102</v>
      </c>
      <c r="H25" s="1" t="s">
        <v>100</v>
      </c>
      <c r="I25" s="1" t="s">
        <v>35</v>
      </c>
      <c r="J25" s="1" t="s">
        <v>103</v>
      </c>
      <c r="K25" s="1" t="s">
        <v>104</v>
      </c>
      <c r="L25" s="5">
        <v>1000</v>
      </c>
      <c r="M25" s="5">
        <v>200</v>
      </c>
      <c r="N25" s="5">
        <v>1200</v>
      </c>
      <c r="O25" s="5">
        <v>1000</v>
      </c>
      <c r="P25" t="s">
        <v>39</v>
      </c>
      <c r="Q25" t="s">
        <v>40</v>
      </c>
      <c r="R25" t="s">
        <v>41</v>
      </c>
      <c r="S25" s="1" t="s">
        <v>42</v>
      </c>
      <c r="T25" s="1" t="s">
        <v>43</v>
      </c>
      <c r="U25" s="1"/>
    </row>
    <row r="26" spans="1:21" x14ac:dyDescent="0.25">
      <c r="A26" s="1" t="s">
        <v>79</v>
      </c>
      <c r="B26" s="1" t="s">
        <v>101</v>
      </c>
      <c r="C26" s="1" t="s">
        <v>35</v>
      </c>
      <c r="D26" s="1" t="s">
        <v>44</v>
      </c>
      <c r="E26" s="1" t="s">
        <v>37</v>
      </c>
      <c r="F26" s="1" t="s">
        <v>78</v>
      </c>
      <c r="G26" s="1" t="s">
        <v>105</v>
      </c>
      <c r="H26" s="1" t="s">
        <v>38</v>
      </c>
      <c r="I26" s="1" t="s">
        <v>106</v>
      </c>
      <c r="J26" s="1" t="s">
        <v>107</v>
      </c>
      <c r="K26" s="1" t="s">
        <v>108</v>
      </c>
      <c r="L26" s="5">
        <v>1180</v>
      </c>
      <c r="M26" s="5">
        <v>20</v>
      </c>
      <c r="N26" s="5">
        <v>1200</v>
      </c>
      <c r="O26" s="5">
        <v>1000</v>
      </c>
      <c r="P26" t="s">
        <v>39</v>
      </c>
      <c r="Q26" t="s">
        <v>40</v>
      </c>
      <c r="R26" t="s">
        <v>41</v>
      </c>
      <c r="S26" s="1" t="s">
        <v>42</v>
      </c>
      <c r="T26" s="1" t="s">
        <v>43</v>
      </c>
      <c r="U26" s="1"/>
    </row>
    <row r="27" spans="1:21" x14ac:dyDescent="0.25">
      <c r="A27" s="1" t="s">
        <v>79</v>
      </c>
      <c r="B27" s="1" t="s">
        <v>101</v>
      </c>
      <c r="C27" s="1" t="s">
        <v>35</v>
      </c>
      <c r="D27" s="1" t="s">
        <v>44</v>
      </c>
      <c r="E27" s="1" t="s">
        <v>37</v>
      </c>
      <c r="F27" s="1" t="s">
        <v>78</v>
      </c>
      <c r="G27" s="1" t="s">
        <v>105</v>
      </c>
      <c r="H27" s="1" t="s">
        <v>38</v>
      </c>
      <c r="I27" s="1" t="s">
        <v>106</v>
      </c>
      <c r="J27" s="1" t="s">
        <v>107</v>
      </c>
      <c r="K27" s="1" t="s">
        <v>108</v>
      </c>
      <c r="L27" s="5">
        <v>590</v>
      </c>
      <c r="M27" s="5">
        <v>10</v>
      </c>
      <c r="N27" s="5">
        <v>600</v>
      </c>
      <c r="O27" s="5">
        <v>500</v>
      </c>
      <c r="P27" t="s">
        <v>39</v>
      </c>
      <c r="Q27" t="s">
        <v>40</v>
      </c>
      <c r="R27" t="s">
        <v>41</v>
      </c>
      <c r="S27" s="1" t="s">
        <v>42</v>
      </c>
      <c r="T27" s="1" t="s">
        <v>43</v>
      </c>
      <c r="U2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EJST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2018-06-25T09:52:48Z</cp:lastPrinted>
  <dcterms:created xsi:type="dcterms:W3CDTF">2014-10-10T13:20:55Z</dcterms:created>
  <dcterms:modified xsi:type="dcterms:W3CDTF">2018-07-05T07:26:13Z</dcterms:modified>
</cp:coreProperties>
</file>