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h4.01\fr\oct\editions\"/>
    </mc:Choice>
  </mc:AlternateContent>
  <bookViews>
    <workbookView xWindow="11325" yWindow="0" windowWidth="25200" windowHeight="11985"/>
  </bookViews>
  <sheets>
    <sheet name="EJRN Mouvements" sheetId="2" r:id="rId1"/>
    <sheet name="EJRN Cumuls" sheetId="3" r:id="rId2"/>
    <sheet name="Donnees" sheetId="1" r:id="rId3"/>
  </sheets>
  <calcPr calcId="152511"/>
  <pivotCaches>
    <pivotCache cacheId="92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B2" i="1"/>
  <c r="F1" i="1"/>
  <c r="D1" i="1"/>
  <c r="B1" i="1"/>
  <c r="F1" i="3" l="1"/>
  <c r="B2" i="2" l="1"/>
  <c r="B2" i="3"/>
  <c r="L1" i="2"/>
  <c r="G34" i="1"/>
  <c r="D34" i="1"/>
  <c r="G33" i="1"/>
  <c r="D33" i="1"/>
  <c r="G32" i="1"/>
  <c r="D32" i="1"/>
  <c r="G31" i="1"/>
  <c r="D31" i="1"/>
  <c r="G30" i="1"/>
  <c r="D30" i="1"/>
  <c r="G29" i="1"/>
  <c r="D29" i="1"/>
  <c r="G28" i="1"/>
  <c r="D28" i="1"/>
  <c r="G27" i="1"/>
  <c r="D27" i="1"/>
  <c r="G26" i="1"/>
  <c r="D26" i="1"/>
  <c r="G25" i="1"/>
  <c r="D25" i="1"/>
  <c r="G24" i="1"/>
  <c r="D24" i="1"/>
  <c r="G23" i="1"/>
  <c r="D23" i="1"/>
  <c r="G22" i="1"/>
  <c r="D22" i="1"/>
  <c r="G21" i="1"/>
  <c r="D21" i="1"/>
  <c r="G20" i="1"/>
  <c r="D20" i="1"/>
  <c r="G19" i="1"/>
  <c r="D19" i="1"/>
  <c r="G18" i="1"/>
  <c r="D18" i="1"/>
  <c r="G17" i="1"/>
  <c r="D17" i="1"/>
  <c r="G16" i="1"/>
  <c r="D16" i="1"/>
  <c r="G15" i="1"/>
  <c r="D15" i="1"/>
  <c r="G14" i="1"/>
  <c r="D14" i="1"/>
  <c r="G13" i="1"/>
  <c r="D13" i="1"/>
  <c r="G12" i="1"/>
  <c r="D12" i="1"/>
  <c r="G11" i="1"/>
  <c r="D11" i="1"/>
  <c r="G10" i="1"/>
  <c r="D10" i="1"/>
  <c r="G9" i="1"/>
  <c r="D9" i="1"/>
  <c r="G8" i="1"/>
  <c r="D8" i="1"/>
  <c r="G7" i="1"/>
  <c r="D7" i="1"/>
  <c r="G6" i="1"/>
  <c r="D6" i="1"/>
  <c r="G5" i="1"/>
  <c r="D5" i="1"/>
  <c r="G4" i="1"/>
  <c r="D4" i="1"/>
</calcChain>
</file>

<file path=xl/sharedStrings.xml><?xml version="1.0" encoding="utf-8"?>
<sst xmlns="http://schemas.openxmlformats.org/spreadsheetml/2006/main" count="3363" uniqueCount="220">
  <si>
    <t>Origine de la donnée</t>
  </si>
  <si>
    <t>Etablissement</t>
  </si>
  <si>
    <t>Journal</t>
  </si>
  <si>
    <t>Libellé du journal</t>
  </si>
  <si>
    <t>Libellé du mois en cours d'édition</t>
  </si>
  <si>
    <t>Année (AAAA) du mois en cours d'édition</t>
  </si>
  <si>
    <t>Date de la période cloturée</t>
  </si>
  <si>
    <t>Date de début d'exercice</t>
  </si>
  <si>
    <t>Date de fin d'exercice</t>
  </si>
  <si>
    <t>Date de début journal</t>
  </si>
  <si>
    <t>Numéro d'écriture</t>
  </si>
  <si>
    <t>Type d'écriture</t>
  </si>
  <si>
    <t>Date comptable</t>
  </si>
  <si>
    <t>Bordereau</t>
  </si>
  <si>
    <t>Type de pièce</t>
  </si>
  <si>
    <t>Pièce</t>
  </si>
  <si>
    <t>Référence externe</t>
  </si>
  <si>
    <t>Libellé Réduit de l'écriture</t>
  </si>
  <si>
    <t>Libellé complet de l'écriture</t>
  </si>
  <si>
    <t>Date d'émission</t>
  </si>
  <si>
    <t>Date d'échéance</t>
  </si>
  <si>
    <t>Date d'échéance initial</t>
  </si>
  <si>
    <t>Date de valeur</t>
  </si>
  <si>
    <t>Compte d'équilibre</t>
  </si>
  <si>
    <t>Dossier</t>
  </si>
  <si>
    <t>Ecriture d'équilibre</t>
  </si>
  <si>
    <t>Zone libre</t>
  </si>
  <si>
    <t>Numéro référence BVR</t>
  </si>
  <si>
    <t>Clé contrôle BVR</t>
  </si>
  <si>
    <t>Etat traitement de TVA</t>
  </si>
  <si>
    <t>Code transfert</t>
  </si>
  <si>
    <t>Paramètre 1 de l'écriture</t>
  </si>
  <si>
    <t>Paramètre 2 de l'écriture</t>
  </si>
  <si>
    <t>Paramètre 3 de l'écriture</t>
  </si>
  <si>
    <t>Indicateur 1 de l'écriture</t>
  </si>
  <si>
    <t>Indicateur 2 de l'écriture</t>
  </si>
  <si>
    <t>Indicateur 3 de l'écriture</t>
  </si>
  <si>
    <t>Etat de l'écriture</t>
  </si>
  <si>
    <t>Nature de l'écriture</t>
  </si>
  <si>
    <t>Genre de l'écriture</t>
  </si>
  <si>
    <t>Rôle de l'écriture</t>
  </si>
  <si>
    <t>Nature honoraire</t>
  </si>
  <si>
    <t>Numéro de mouvement</t>
  </si>
  <si>
    <t>Compte</t>
  </si>
  <si>
    <t>Intitulé réduit du compte</t>
  </si>
  <si>
    <t>Type de mouvement</t>
  </si>
  <si>
    <t>Colonne du journal</t>
  </si>
  <si>
    <t>Numéro d'échéance pièce</t>
  </si>
  <si>
    <t>Tiers</t>
  </si>
  <si>
    <t>Nom réduit du tiers</t>
  </si>
  <si>
    <t>CGRA</t>
  </si>
  <si>
    <t>CGRB</t>
  </si>
  <si>
    <t>Lettrage</t>
  </si>
  <si>
    <t>Libellé du mouvement</t>
  </si>
  <si>
    <t>Libellé complet du mouvement</t>
  </si>
  <si>
    <t>Unité œuvre</t>
  </si>
  <si>
    <t>Quantité unité œuvre</t>
  </si>
  <si>
    <t>TVA du mouvement</t>
  </si>
  <si>
    <t>Base hors taxe</t>
  </si>
  <si>
    <t>Montant hors taxe restant</t>
  </si>
  <si>
    <t>Montant TVA restant à déclarer</t>
  </si>
  <si>
    <t>Paramètre 1 du mouvement</t>
  </si>
  <si>
    <t>Paramètre 2 du mouvement</t>
  </si>
  <si>
    <t>Paramètre 3 du mouvement</t>
  </si>
  <si>
    <t>Paramètre 4 du mouvement</t>
  </si>
  <si>
    <t>Paramètre 5 du mouvement</t>
  </si>
  <si>
    <t>Paramètre 6 du mouvement</t>
  </si>
  <si>
    <t>Paramètre 7 du mouvement</t>
  </si>
  <si>
    <t>Paramètre 8 du mouvement</t>
  </si>
  <si>
    <t>Paramètre 9 du mouvement</t>
  </si>
  <si>
    <t>Paramètre 10 du mouvement</t>
  </si>
  <si>
    <t>Paramètre 11 du mouvement</t>
  </si>
  <si>
    <t>Paramètre 12 du mouvement</t>
  </si>
  <si>
    <t>Paramètre 13 du mouvement</t>
  </si>
  <si>
    <t>Paramètre 14 du mouvement</t>
  </si>
  <si>
    <t>Paramètre 15 du mouvement</t>
  </si>
  <si>
    <t>Identifiant court 1 du mouvement</t>
  </si>
  <si>
    <t>Identifiant 2 court du mouvement</t>
  </si>
  <si>
    <t>Identifiant 3 court du mouvement</t>
  </si>
  <si>
    <t>Identifiant 4 court du mouvement</t>
  </si>
  <si>
    <t>Identifiant 1 du mouvement</t>
  </si>
  <si>
    <t>Identifiant 2 du mouvement</t>
  </si>
  <si>
    <t>Identifiant 3 du mouvement</t>
  </si>
  <si>
    <t>Identifiant 4 du mouvement</t>
  </si>
  <si>
    <t>Identifiant long 1 du mouvement</t>
  </si>
  <si>
    <t>Identifiant long 2 du mouvement</t>
  </si>
  <si>
    <t>Date 1 du mouvement</t>
  </si>
  <si>
    <t>Date 2 du mouvement</t>
  </si>
  <si>
    <t>Numérique 1 du mouvement</t>
  </si>
  <si>
    <t>Numérique 2 du mouvement</t>
  </si>
  <si>
    <t>Nature du mouvement</t>
  </si>
  <si>
    <t>Genre du mouvement</t>
  </si>
  <si>
    <t>Rôle du mouvement</t>
  </si>
  <si>
    <t>Poste</t>
  </si>
  <si>
    <t xml:space="preserve">Montant débit </t>
  </si>
  <si>
    <t>Montant crédit</t>
  </si>
  <si>
    <t>Étiquettes de lignes</t>
  </si>
  <si>
    <t>Total général</t>
  </si>
  <si>
    <t>Valeurs</t>
  </si>
  <si>
    <t xml:space="preserve">Somme de Montant débit </t>
  </si>
  <si>
    <t>Somme de Montant crédit</t>
  </si>
  <si>
    <t>Numéro de Job :</t>
  </si>
  <si>
    <t>Utilisateur de lancement :</t>
  </si>
  <si>
    <t>Date de lancement :</t>
  </si>
  <si>
    <t>Période début :</t>
  </si>
  <si>
    <t>Période de fin :</t>
  </si>
  <si>
    <t>Job</t>
  </si>
  <si>
    <t>User</t>
  </si>
  <si>
    <t>Date Lancement</t>
  </si>
  <si>
    <t>Période Début</t>
  </si>
  <si>
    <t>Période Fin</t>
  </si>
  <si>
    <t>Date de fin de journal</t>
  </si>
  <si>
    <t>Dossier du mouvement</t>
  </si>
  <si>
    <t>Intitulé établissement</t>
  </si>
  <si>
    <t>Etablissement et Libellé</t>
  </si>
  <si>
    <t>Journal et Libellé</t>
  </si>
  <si>
    <t>Débit</t>
  </si>
  <si>
    <t>Crédit</t>
  </si>
  <si>
    <t>Intitulé réduit du tiers</t>
  </si>
  <si>
    <t>CGR B</t>
  </si>
  <si>
    <t>Intitulé du compte</t>
  </si>
  <si>
    <t>Pièce interne</t>
  </si>
  <si>
    <t>CGR A</t>
  </si>
  <si>
    <t>M</t>
  </si>
  <si>
    <t>IND</t>
  </si>
  <si>
    <t>Qualiac</t>
  </si>
  <si>
    <t>ACHAT</t>
  </si>
  <si>
    <t>Achat</t>
  </si>
  <si>
    <t>Janvier</t>
  </si>
  <si>
    <t>2018</t>
  </si>
  <si>
    <t>20170101</t>
  </si>
  <si>
    <t>20171231</t>
  </si>
  <si>
    <t>20170201</t>
  </si>
  <si>
    <t>20991231</t>
  </si>
  <si>
    <t>C</t>
  </si>
  <si>
    <t>01-01-2018</t>
  </si>
  <si>
    <t/>
  </si>
  <si>
    <t>FF</t>
  </si>
  <si>
    <t>20180228</t>
  </si>
  <si>
    <t>V</t>
  </si>
  <si>
    <t>10</t>
  </si>
  <si>
    <t>606300</t>
  </si>
  <si>
    <t>Ach n stock:Four ent</t>
  </si>
  <si>
    <t>0</t>
  </si>
  <si>
    <t>ACT1</t>
  </si>
  <si>
    <t>1505</t>
  </si>
  <si>
    <t>PAPÉTERIE DUPIN</t>
  </si>
  <si>
    <t>393178</t>
  </si>
  <si>
    <t>PR</t>
  </si>
  <si>
    <t>02-05-2018</t>
  </si>
  <si>
    <t>31-01-2018</t>
  </si>
  <si>
    <t>20</t>
  </si>
  <si>
    <t>401100</t>
  </si>
  <si>
    <t>Achats Fournisseurs</t>
  </si>
  <si>
    <t>3</t>
  </si>
  <si>
    <t>1</t>
  </si>
  <si>
    <t>Papéterie DUPIN</t>
  </si>
  <si>
    <t>606</t>
  </si>
  <si>
    <t>TVA s aut biens/serv</t>
  </si>
  <si>
    <t>2</t>
  </si>
  <si>
    <t>30</t>
  </si>
  <si>
    <t>40</t>
  </si>
  <si>
    <t>Papéterie Delprat</t>
  </si>
  <si>
    <t>606100</t>
  </si>
  <si>
    <t>Ach fourn n stockabl</t>
  </si>
  <si>
    <t>1100</t>
  </si>
  <si>
    <t>0001</t>
  </si>
  <si>
    <t>1501</t>
  </si>
  <si>
    <t>PAPÉTERIE DELPRAT</t>
  </si>
  <si>
    <t>445660</t>
  </si>
  <si>
    <t>201801</t>
  </si>
  <si>
    <t>FC</t>
  </si>
  <si>
    <t>26-01-2018</t>
  </si>
  <si>
    <t>4101</t>
  </si>
  <si>
    <t>445661</t>
  </si>
  <si>
    <t>C0036398</t>
  </si>
  <si>
    <t>30-01-2018</t>
  </si>
  <si>
    <t>FF10002546</t>
  </si>
  <si>
    <t>créée le 30/01/2018 LRFR</t>
  </si>
  <si>
    <t>C0036399</t>
  </si>
  <si>
    <t>FF10002547</t>
  </si>
  <si>
    <t>C0036400</t>
  </si>
  <si>
    <t>FF10002548</t>
  </si>
  <si>
    <t>C0036401</t>
  </si>
  <si>
    <t>FF10002549</t>
  </si>
  <si>
    <t>C0036406</t>
  </si>
  <si>
    <t>FF10002550</t>
  </si>
  <si>
    <t>test</t>
  </si>
  <si>
    <t>000     0P1    31   1507</t>
  </si>
  <si>
    <t>000</t>
  </si>
  <si>
    <t>000     APFS   AURIL1507</t>
  </si>
  <si>
    <t>000003  000000331   1234567890</t>
  </si>
  <si>
    <t>701100</t>
  </si>
  <si>
    <t>Ventes prod fini A</t>
  </si>
  <si>
    <t>411100</t>
  </si>
  <si>
    <t>Clients - Ventes</t>
  </si>
  <si>
    <t>T</t>
  </si>
  <si>
    <t>FIFI</t>
  </si>
  <si>
    <t>VENTE</t>
  </si>
  <si>
    <t>Vente</t>
  </si>
  <si>
    <t>445780</t>
  </si>
  <si>
    <t>Tax coll assimil TVA</t>
  </si>
  <si>
    <t>C0036371</t>
  </si>
  <si>
    <t>FC20000430</t>
  </si>
  <si>
    <t>créée le 26/01/2018</t>
  </si>
  <si>
    <t>C0036372</t>
  </si>
  <si>
    <t>FC20000431</t>
  </si>
  <si>
    <t>4105</t>
  </si>
  <si>
    <t>445710</t>
  </si>
  <si>
    <t>TVA collectee</t>
  </si>
  <si>
    <t>C0036373</t>
  </si>
  <si>
    <t>FC20000432</t>
  </si>
  <si>
    <t>4100</t>
  </si>
  <si>
    <t>C0036374</t>
  </si>
  <si>
    <t>FC20000433</t>
  </si>
  <si>
    <t>C0036375</t>
  </si>
  <si>
    <t>FC20000434</t>
  </si>
  <si>
    <t>IND - Qualiac</t>
  </si>
  <si>
    <t>ACHAT - Achat</t>
  </si>
  <si>
    <t>VENTE - Vente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</si>
</sst>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2" fontId="0" fillId="0" borderId="0" xfId="0" applyNumberFormat="1"/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NumberFormat="1"/>
    <xf numFmtId="4" fontId="0" fillId="0" borderId="0" xfId="0" applyNumberFormat="1" applyAlignment="1">
      <alignment horizontal="right" indent="1"/>
    </xf>
    <xf numFmtId="4" fontId="0" fillId="3" borderId="0" xfId="0" applyNumberFormat="1" applyFill="1" applyAlignment="1">
      <alignment horizontal="right" indent="1"/>
    </xf>
    <xf numFmtId="0" fontId="0" fillId="0" borderId="0" xfId="0" applyAlignment="1"/>
    <xf numFmtId="0" fontId="0" fillId="3" borderId="0" xfId="0" applyFill="1"/>
    <xf numFmtId="0" fontId="0" fillId="3" borderId="0" xfId="0" applyFill="1" applyAlignment="1">
      <alignment horizontal="left" indent="2"/>
    </xf>
    <xf numFmtId="0" fontId="1" fillId="0" borderId="0" xfId="0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left"/>
    </xf>
  </cellXfs>
  <cellStyles count="1">
    <cellStyle name="Normal" xfId="0" builtinId="0"/>
  </cellStyles>
  <dxfs count="222"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general" inden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general" inden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general" inden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general" inden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general" inden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alignment horizontal="right" indent="1" readingOrder="0"/>
    </dxf>
    <dxf>
      <alignment horizontal="general" inden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general" indent="0" readingOrder="0"/>
    </dxf>
    <dxf>
      <alignment horizontal="right" indent="1" readingOrder="0"/>
    </dxf>
    <dxf>
      <alignment horizontal="right" indent="1" readingOrder="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border>
        <right style="medium">
          <color auto="1"/>
        </right>
        <vertical/>
        <horizontal style="hair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EJRN" table="0" count="5">
      <tableStyleElement type="wholeTable" dxfId="221"/>
      <tableStyleElement type="totalRow" dxfId="220"/>
      <tableStyleElement type="firstColumn" dxfId="219"/>
      <tableStyleElement type="firstRowSubheading" dxfId="218"/>
      <tableStyleElement type="secondRowSubheading" dxfId="2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pascal robert" refreshedDate="43222.374075810185" createdVersion="5" refreshedVersion="5" minRefreshableVersion="3" recordCount="358">
  <cacheSource type="worksheet">
    <worksheetSource ref="A3:CW999668" sheet="Donnees"/>
  </cacheSource>
  <cacheFields count="101">
    <cacheField name="Origine de la donnée" numFmtId="0">
      <sharedItems containsBlank="1"/>
    </cacheField>
    <cacheField name="Etablissement" numFmtId="0">
      <sharedItems containsBlank="1"/>
    </cacheField>
    <cacheField name="Intitulé établissement" numFmtId="0">
      <sharedItems containsBlank="1"/>
    </cacheField>
    <cacheField name="Etablissement et Libellé" numFmtId="0">
      <sharedItems containsBlank="1" count="3">
        <s v="IND - Qualiac"/>
        <m/>
        <s v="  -  " u="1"/>
      </sharedItems>
    </cacheField>
    <cacheField name="Journal" numFmtId="0">
      <sharedItems containsBlank="1"/>
    </cacheField>
    <cacheField name="Libellé du journal" numFmtId="0">
      <sharedItems containsBlank="1"/>
    </cacheField>
    <cacheField name="Journal et Libellé" numFmtId="0">
      <sharedItems containsBlank="1" count="14">
        <s v="ACHAT - Achat"/>
        <s v="VENTE - Vente"/>
        <m/>
        <s v="ODT - Opération diverses" u="1"/>
        <s v="BNP - pbnp" u="1"/>
        <s v="ODV - Opération diverses" u="1"/>
        <s v="  -  " u="1"/>
        <s v="NEO - Rappro bq NEO" u="1"/>
        <s v="OD - Opération diverses" u="1"/>
        <s v="BANES - Journal glissant" u="1"/>
        <s v="TRAMO - Trf des amort." u="1"/>
        <s v="BANQUE - Réglement" u="1"/>
        <s v="CHC - banque CHC" u="1"/>
        <s v="PFR - Journal de PFR" u="1"/>
      </sharedItems>
    </cacheField>
    <cacheField name="Libellé du mois en cours d'édition" numFmtId="0">
      <sharedItems containsBlank="1"/>
    </cacheField>
    <cacheField name="Année (AAAA) du mois en cours d'édition" numFmtId="0">
      <sharedItems containsBlank="1"/>
    </cacheField>
    <cacheField name="Date de la période cloturée" numFmtId="0">
      <sharedItems containsBlank="1"/>
    </cacheField>
    <cacheField name="Date de début d'exercice" numFmtId="0">
      <sharedItems containsBlank="1"/>
    </cacheField>
    <cacheField name="Date de fin d'exercice" numFmtId="0">
      <sharedItems containsBlank="1"/>
    </cacheField>
    <cacheField name="Date de début journal" numFmtId="0">
      <sharedItems containsBlank="1"/>
    </cacheField>
    <cacheField name="Date de fin de journal" numFmtId="0">
      <sharedItems containsBlank="1"/>
    </cacheField>
    <cacheField name="Numéro d'écriture" numFmtId="0">
      <sharedItems containsBlank="1" count="167">
        <s v="C0036398"/>
        <s v="C0036399"/>
        <s v="C0036400"/>
        <s v="C0036401"/>
        <s v="C0036406"/>
        <s v="C0036371"/>
        <s v="C0036372"/>
        <s v="C0036373"/>
        <s v="C0036374"/>
        <s v="C0036375"/>
        <m/>
        <s v="C0036281" u="1"/>
        <s v="C0036376" u="1"/>
        <s v="C0036191" u="1"/>
        <s v="C0036286" u="1"/>
        <s v="C0036435" u="1"/>
        <s v="C0036250" u="1"/>
        <s v="C0036345" u="1"/>
        <s v="C0036255" u="1"/>
        <s v="C0036381" u="1"/>
        <s v="C0036404" u="1"/>
        <s v="C0036291" u="1"/>
        <s v="C0036314" u="1"/>
        <s v="C0036386" u="1"/>
        <s v="C0036409" u="1"/>
        <s v="C0036319" u="1"/>
        <s v="C0036350" u="1"/>
        <s v="C0036260" u="1"/>
        <s v="C0036355" u="1"/>
        <s v="C0036265" u="1"/>
        <s v="C0036391" u="1"/>
        <s v="C0036414" u="1"/>
        <s v="C0036324" u="1"/>
        <s v="C0036396" u="1"/>
        <s v="C0036329" u="1"/>
        <s v="C0036360" u="1"/>
        <s v="C0036270" u="1"/>
        <s v="C0036365" u="1"/>
        <s v="C0036275" u="1"/>
        <s v="C0036334" u="1"/>
        <s v="C0036776" u="1"/>
        <s v="C0033601" u="1"/>
        <s v="C0036249" u="1"/>
        <s v="C0036280" u="1"/>
        <s v="C0036303" u="1"/>
        <s v="CP003868" u="1"/>
        <s v="C0036285" u="1"/>
        <s v="C0036254" u="1"/>
        <s v="C0036349" u="1"/>
        <s v="C0036380" u="1"/>
        <s v="C0035540" u="1"/>
        <s v="C0036259" u="1"/>
        <s v="C0036290" u="1"/>
        <s v="C0036313" u="1"/>
        <s v="C0036385" u="1"/>
        <s v="C0036408" u="1"/>
        <s v="C0036295" u="1"/>
        <s v="C0036264" u="1"/>
        <s v="C0036359" u="1"/>
        <s v="C0036390" u="1"/>
        <s v="C0036413" u="1"/>
        <s v="C0036269" u="1"/>
        <s v="C0036323" u="1"/>
        <s v="C0036395" u="1"/>
        <s v="C0035704" u="1"/>
        <s v="C0036328" u="1"/>
        <s v="CP003852" u="1"/>
        <s v="C0036364" u="1"/>
        <s v="C0036274" u="1"/>
        <s v="C0036279" u="1"/>
        <s v="C0036333" u="1"/>
        <s v="C0033600" u="1"/>
        <s v="C0036338" u="1"/>
        <s v="C0036248" u="1"/>
        <s v="C0036302" u="1"/>
        <s v="CP003867" u="1"/>
        <s v="C0036284" u="1"/>
        <s v="C0036307" u="1"/>
        <s v="C0036379" u="1"/>
        <s v="C0036194" u="1"/>
        <s v="C0036289" u="1"/>
        <s v="C0036253" u="1"/>
        <s v="C0036348" u="1"/>
        <s v="C0036402" u="1"/>
        <s v="C0036258" u="1"/>
        <s v="C0036312" u="1"/>
        <s v="C0036407" u="1"/>
        <s v="C0036294" u="1"/>
        <s v="C0036317" u="1"/>
        <s v="C0036389" u="1"/>
        <s v="C0036299" u="1"/>
        <s v="C0036353" u="1"/>
        <s v="C0036263" u="1"/>
        <s v="C0036358" u="1"/>
        <s v="C0036412" u="1"/>
        <s v="C0036268" u="1"/>
        <s v="C0036394" u="1"/>
        <s v="C0036327" u="1"/>
        <s v="CP003851" u="1"/>
        <s v=" " u="1"/>
        <s v="C0036363" u="1"/>
        <s v="CP003856" u="1"/>
        <s v="C0036273" u="1"/>
        <s v="C0036278" u="1"/>
        <s v="C0036332" u="1"/>
        <s v="C0036337" u="1"/>
        <s v="C0036247" u="1"/>
        <s v="C0036301" u="1"/>
        <s v="C0036283" u="1"/>
        <s v="C0036306" u="1"/>
        <s v="C0036378" u="1"/>
        <s v="C0036432" u="1"/>
        <s v="C0036193" u="1"/>
        <s v="C0036288" u="1"/>
        <s v="C0036252" u="1"/>
        <s v="C0036347" u="1"/>
        <s v="C0035579" u="1"/>
        <s v="C0036257" u="1"/>
        <s v="C0036311" u="1"/>
        <s v="C0036388" u="1"/>
        <s v="C0036298" u="1"/>
        <s v="C0036352" u="1"/>
        <s v="C0036262" u="1"/>
        <s v="C0036357" u="1"/>
        <s v="C0036411" u="1"/>
        <s v="C0036267" u="1"/>
        <s v="C0036321" u="1"/>
        <s v="C0036393" u="1"/>
        <s v="CP003886" u="1"/>
        <s v="C0036326" u="1"/>
        <s v="CP003850" u="1"/>
        <s v="C0036362" u="1"/>
        <s v="CP003855" u="1"/>
        <s v="C0036272" u="1"/>
        <s v="C0036421" u="1"/>
        <s v="C0036277" u="1"/>
        <s v="C0036331" u="1"/>
        <s v="C0036336" u="1"/>
        <s v="C0036246" u="1"/>
        <s v="C0036300" u="1"/>
        <s v="C0036282" u="1"/>
        <s v="C0036305" u="1"/>
        <s v="C0036377" u="1"/>
        <s v="C0036431" u="1"/>
        <s v="C0036192" u="1"/>
        <s v="C0036287" u="1"/>
        <s v="C0036436" u="1"/>
        <s v="C0036251" u="1"/>
        <s v="C0036346" u="1"/>
        <s v="C0036256" u="1"/>
        <s v="C0036382" u="1"/>
        <s v="C0036387" u="1"/>
        <s v="C0036351" u="1"/>
        <s v="C0036261" u="1"/>
        <s v="C0036356" u="1"/>
        <s v="C0036410" u="1"/>
        <s v="CP003849" u="1"/>
        <s v="C0036266" u="1"/>
        <s v="C0036320" u="1"/>
        <s v="C0036392" u="1"/>
        <s v="C0036415" u="1"/>
        <s v="C0036325" u="1"/>
        <s v="C0036361" u="1"/>
        <s v="CP003854" u="1"/>
        <s v="C0036366" u="1"/>
        <s v="C0036276" u="1"/>
        <s v="C0036330" u="1"/>
      </sharedItems>
    </cacheField>
    <cacheField name="Type d'écriture" numFmtId="0">
      <sharedItems containsBlank="1"/>
    </cacheField>
    <cacheField name="Date comptable" numFmtId="0">
      <sharedItems containsBlank="1" count="27">
        <s v="30-01-2018"/>
        <s v="31-01-2018"/>
        <s v="26-01-2018"/>
        <m/>
        <s v="22-01-2018" u="1"/>
        <s v="24-01-2018" u="1"/>
        <s v="11-01-2018" u="1"/>
        <s v="28-01-2018" u="1"/>
        <s v="15-01-2018" u="1"/>
        <s v="02-01-2018" u="1"/>
        <s v="17-01-2018" u="1"/>
        <s v="04-01-2018" u="1"/>
        <s v="19-01-2018" u="1"/>
        <s v="08-01-2018" u="1"/>
        <s v=" " u="1"/>
        <s v="23-01-2018" u="1"/>
        <s v="10-01-2018" u="1"/>
        <s v="25-01-2018" u="1"/>
        <s v="12-01-2018" u="1"/>
        <s v="27-01-2018" u="1"/>
        <s v="01-01-2018" u="1"/>
        <s v="29-01-2018" u="1"/>
        <s v="16-01-2018" u="1"/>
        <s v="03-01-2018" u="1"/>
        <s v="18-01-2018" u="1"/>
        <s v="05-01-2018" u="1"/>
        <s v="09-01-2018" u="1"/>
      </sharedItems>
    </cacheField>
    <cacheField name="Bordereau" numFmtId="0">
      <sharedItems containsBlank="1"/>
    </cacheField>
    <cacheField name="Type de pièce" numFmtId="0">
      <sharedItems containsBlank="1"/>
    </cacheField>
    <cacheField name="Pièce" numFmtId="0">
      <sharedItems containsBlank="1" count="167">
        <s v="FF10002546"/>
        <s v="FF10002547"/>
        <s v="FF10002548"/>
        <s v="FF10002549"/>
        <s v="FF10002550"/>
        <s v="FC20000430"/>
        <s v="FC20000431"/>
        <s v="FC20000432"/>
        <s v="FC20000433"/>
        <s v="FC20000434"/>
        <m/>
        <s v="OD00000005" u="1"/>
        <s v="PFX0002287" u="1"/>
        <s v="FC20000435" u="1"/>
        <s v="OD00000123" u="1"/>
        <s v="PFX0002333" u="1"/>
        <s v="FF10002528" u="1"/>
        <s v="PFX0002304" u="1"/>
        <s v="FC20000449" u="1"/>
        <s v="FF10002530" u="1"/>
        <s v="OD00000021" u="1"/>
        <s v="OD00000093" u="1"/>
        <s v="PFX0002347" u="1"/>
        <s v="FC20000451" u="1"/>
        <s v="OD00000108" u="1"/>
        <s v="PFX0002274" u="1"/>
        <s v="PFX0002318" u="1"/>
        <s v="FF10002544" u="1"/>
        <s v="OD00000110" u="1"/>
        <s v="OD00000006" u="1"/>
        <s v="PFX0002288" u="1"/>
        <s v="FC20000436" u="1"/>
        <s v="OD00000124" u="1"/>
        <s v="PFX0002290" u="1"/>
        <s v="PFX0002334" u="1"/>
        <s v="FF10002529" u="1"/>
        <s v="OD00000094" u="1"/>
        <s v="PFX0002348" u="1"/>
        <s v="FC20000452" u="1"/>
        <s v="OD00000109" u="1"/>
        <s v="PFX0002275" u="1"/>
        <s v="PFX0002350" u="1"/>
        <s v="FF10002545" u="1"/>
        <s v="OD00000111" u="1"/>
        <s v="PFX0002289" u="1"/>
        <s v="FC20000437" u="1"/>
        <s v="OD00000125" u="1"/>
        <s v="PFX0002291" u="1"/>
        <s v="PFX0002335" u="1"/>
        <s v="FF10002532" u="1"/>
        <s v="OD00000095" u="1"/>
        <s v="PFX0002349" u="1"/>
        <s v="FC20000453" u="1"/>
        <s v="PFX0002276" u="1"/>
        <s v="OD00000112" u="1"/>
        <s v="PFX0002322" u="1"/>
        <s v="FC20000438" u="1"/>
        <s v="OD00000126" u="1"/>
        <s v="ODC0002248" u="1"/>
        <s v="PFX0002336" u="1"/>
        <s v="FC20000440" u="1"/>
        <s v="PFX0002307" u="1"/>
        <s v="FF10002533" u="1"/>
        <s v="OD00000096" u="1"/>
        <s v="PFX0002277" u="1"/>
        <s v="OD00000113" u="1"/>
        <s v="PFX0002323" u="1"/>
        <s v="FC20000439" u="1"/>
        <s v="OD00000127" u="1"/>
        <s v="PFX0002337" u="1"/>
        <s v="BNP0004849" u="1"/>
        <s v="PFX0002308" u="1"/>
        <s v="FF10002534" u="1"/>
        <s v="OD00000097" u="1"/>
        <s v="OD00000100" u="1"/>
        <s v="PFX0002310" u="1"/>
        <s v="PFX0002278" u="1"/>
        <s v="OD00000114" u="1"/>
        <s v="PFX0002280" u="1"/>
        <s v="PFX0002324" u="1"/>
        <s v="OD00000128" u="1"/>
        <s v="PFX0002294" u="1"/>
        <s v="PFX0002338" u="1"/>
        <s v="PFX0002309" u="1"/>
        <s v="PFX0002340" u="1"/>
        <s v="FF10002535" u="1"/>
        <s v="OD00000098" u="1"/>
        <s v="OD00000101" u="1"/>
        <s v="PFX0002279" u="1"/>
        <s v="PFX0002354" u="1"/>
        <s v="PFX0002281" u="1"/>
        <s v="PFX0002325" u="1"/>
        <s v=" " u="1"/>
        <s v="PFX0002295" u="1"/>
        <s v="PFX0002339" u="1"/>
        <s v="FC20000443" u="1"/>
        <s v="PFX0002341" u="1"/>
        <s v="FF10002536" u="1"/>
        <s v="OD00000099" u="1"/>
        <s v="OD00000102" u="1"/>
        <s v="BNP0004780" u="1"/>
        <s v="FC20000428" u="1"/>
        <s v="PFX0002282" u="1"/>
        <s v="PFX0002326" u="1"/>
        <s v="FF10002523" u="1"/>
        <s v="FC20000444" u="1"/>
        <s v="OD00000103" u="1"/>
        <s v="PFX0002313" u="1"/>
        <s v="PFX0002460" u="1"/>
        <s v="BNP0004781" u="1"/>
        <s v="FC20000429" u="1"/>
        <s v="OD00000073" u="1"/>
        <s v="PFX0002283" u="1"/>
        <s v="PFX0002327" u="1"/>
        <s v="LC00004303" u="1"/>
        <s v="FF10002524" u="1"/>
        <s v="OD00000087" u="1"/>
        <s v="PFX0002300" u="1"/>
        <s v="FC20000445" u="1"/>
        <s v="PFX0002343" u="1"/>
        <s v="PFX0002459" u="1"/>
        <s v="FF10002538" u="1"/>
        <s v="OD00000104" u="1"/>
        <s v="BNP0004782" u="1"/>
        <s v="FF10002540" u="1"/>
        <s v="PFX0002284" u="1"/>
        <s v="PFX0002328" u="1"/>
        <s v="LC00004304" u="1"/>
        <s v="PFX0002330" u="1"/>
        <s v="FF10002525" u="1"/>
        <s v="OD00000088" u="1"/>
        <s v="PFX0002298" u="1"/>
        <s v="PFX0002301" u="1"/>
        <s v="FC20000446" u="1"/>
        <s v="OD00000090" u="1"/>
        <s v="PFX0002344" u="1"/>
        <s v="FF10002539" u="1"/>
        <s v="OD00000105" u="1"/>
        <s v="PFX0002315" u="1"/>
        <s v="FF10002541" u="1"/>
        <s v="OD00000119" u="1"/>
        <s v="PFX0002285" u="1"/>
        <s v="PFX0002329" u="1"/>
        <s v="LC00004305" u="1"/>
        <s v="OD00000121" u="1"/>
        <s v="FF10002526" u="1"/>
        <s v="OD00000089" u="1"/>
        <s v="PFX0002299" u="1"/>
        <s v="PFX0002302" u="1"/>
        <s v="FC20000447" u="1"/>
        <s v="OD00000091" u="1"/>
        <s v="PFX0002345" u="1"/>
        <s v="OD00000106" u="1"/>
        <s v="FF10002542" u="1"/>
        <s v="PFX0002286" u="1"/>
        <s v="FF10002631" u="1"/>
        <s v="LC00004306" u="1"/>
        <s v="PFX0002332" u="1"/>
        <s v="FF10002527" u="1"/>
        <s v="PFX0002303" u="1"/>
        <s v="FC20000448" u="1"/>
        <s v="OD00000092" u="1"/>
        <s v="PFX0002346" u="1"/>
        <s v="FC20000450" u="1"/>
        <s v="OD00000107" u="1"/>
        <s v="PFX0002273" u="1"/>
        <s v="PFX0002317" u="1"/>
      </sharedItems>
    </cacheField>
    <cacheField name="Référence externe" numFmtId="0">
      <sharedItems containsBlank="1"/>
    </cacheField>
    <cacheField name="Libellé Réduit de l'écriture" numFmtId="0">
      <sharedItems containsBlank="1"/>
    </cacheField>
    <cacheField name="Libellé complet de l'écriture" numFmtId="0">
      <sharedItems containsBlank="1"/>
    </cacheField>
    <cacheField name="Date d'émission" numFmtId="0">
      <sharedItems containsBlank="1"/>
    </cacheField>
    <cacheField name="Date d'échéance" numFmtId="0">
      <sharedItems containsBlank="1"/>
    </cacheField>
    <cacheField name="Date d'échéance initial" numFmtId="0">
      <sharedItems containsBlank="1"/>
    </cacheField>
    <cacheField name="Date de valeur" numFmtId="0">
      <sharedItems containsBlank="1"/>
    </cacheField>
    <cacheField name="Compte d'équilibre" numFmtId="0">
      <sharedItems containsBlank="1"/>
    </cacheField>
    <cacheField name="Dossier" numFmtId="0">
      <sharedItems containsBlank="1"/>
    </cacheField>
    <cacheField name="Ecriture d'équilibre" numFmtId="0">
      <sharedItems containsBlank="1"/>
    </cacheField>
    <cacheField name="Zone libre" numFmtId="0">
      <sharedItems containsBlank="1"/>
    </cacheField>
    <cacheField name="Numéro référence BVR" numFmtId="0">
      <sharedItems containsBlank="1"/>
    </cacheField>
    <cacheField name="Clé contrôle BVR" numFmtId="0">
      <sharedItems containsBlank="1"/>
    </cacheField>
    <cacheField name="Etat traitement de TVA" numFmtId="0">
      <sharedItems containsBlank="1"/>
    </cacheField>
    <cacheField name="Code transfert" numFmtId="0">
      <sharedItems containsBlank="1"/>
    </cacheField>
    <cacheField name="Paramètre 1 de l'écriture" numFmtId="0">
      <sharedItems containsBlank="1"/>
    </cacheField>
    <cacheField name="Paramètre 2 de l'écriture" numFmtId="0">
      <sharedItems containsBlank="1"/>
    </cacheField>
    <cacheField name="Paramètre 3 de l'écriture" numFmtId="0">
      <sharedItems containsBlank="1"/>
    </cacheField>
    <cacheField name="Indicateur 1 de l'écriture" numFmtId="0">
      <sharedItems containsBlank="1"/>
    </cacheField>
    <cacheField name="Indicateur 2 de l'écriture" numFmtId="0">
      <sharedItems containsBlank="1"/>
    </cacheField>
    <cacheField name="Indicateur 3 de l'écriture" numFmtId="0">
      <sharedItems containsBlank="1"/>
    </cacheField>
    <cacheField name="Etat de l'écriture" numFmtId="0">
      <sharedItems containsBlank="1"/>
    </cacheField>
    <cacheField name="Nature de l'écriture" numFmtId="0">
      <sharedItems containsBlank="1"/>
    </cacheField>
    <cacheField name="Genre de l'écriture" numFmtId="0">
      <sharedItems containsBlank="1"/>
    </cacheField>
    <cacheField name="Rôle de l'écriture" numFmtId="0">
      <sharedItems containsBlank="1"/>
    </cacheField>
    <cacheField name="Nature honoraire" numFmtId="0">
      <sharedItems containsBlank="1"/>
    </cacheField>
    <cacheField name="Numéro de mouvement" numFmtId="0">
      <sharedItems containsBlank="1"/>
    </cacheField>
    <cacheField name="Compte" numFmtId="0">
      <sharedItems containsBlank="1" count="40">
        <s v="606300"/>
        <s v="445661"/>
        <s v="401100"/>
        <s v="606100"/>
        <s v="445660"/>
        <s v="701100"/>
        <s v="445780"/>
        <s v="411100"/>
        <s v="445710"/>
        <m/>
        <s v="MGEN-001" u="1"/>
        <s v="281760" u="1"/>
        <s v="467055" u="1"/>
        <s v="217100" u="1"/>
        <s v="601100" u="1"/>
        <s v="681110" u="1"/>
        <s v="217000" u="1"/>
        <s v="676800" u="1"/>
        <s v="512100" u="1"/>
        <s v="512114" u="1"/>
        <s v="512000" u="1"/>
        <s v="404100" u="1"/>
        <s v="486200" u="1"/>
        <s v="666000" u="1"/>
        <s v="668000" u="1"/>
        <s v="600009" u="1"/>
        <s v=" " u="1"/>
        <s v="488100" u="1"/>
        <s v="776800" u="1"/>
        <s v="606100SOC" u="1"/>
        <s v="445680" u="1"/>
        <s v="445660S" u="1"/>
        <s v="701105" u="1"/>
        <s v="411000" u="1"/>
        <s v="455200" u="1"/>
        <s v="766000" u="1"/>
        <s v="511400" u="1"/>
        <s v="471101" u="1"/>
        <s v="768000" u="1"/>
        <s v="416000" u="1"/>
      </sharedItems>
    </cacheField>
    <cacheField name="Intitulé réduit du compte" numFmtId="0">
      <sharedItems containsBlank="1" count="35">
        <s v="Ach n stock:Four ent"/>
        <s v="TVA s aut biens/serv"/>
        <s v="Achats Fournisseurs"/>
        <s v="Ach fourn n stockabl"/>
        <s v="Ventes prod fini A"/>
        <s v="Tax coll assimil TVA"/>
        <s v="Clients - Ventes"/>
        <s v="TVA collectee"/>
        <m/>
        <s v="mgen-001" u="1"/>
        <s v="Aut produits financi" u="1"/>
        <s v="Amort, frais d'ets" u="1"/>
        <s v="Ach stock:Mat prem A" u="1"/>
        <s v="Compte d'attente D" u="1"/>
        <s v="Fourn:achats d'immo" u="1"/>
        <s v="Clie douteux/litigeu" u="1"/>
        <s v="Aut charges financie" u="1"/>
        <s v="Banque BNP" u="1"/>
        <s v="Dot amor immo incorp" u="1"/>
        <s v="Effets a l'escompte" u="1"/>
        <s v="Amortissement" u="1"/>
        <s v="MAT TRANSP VOYAGEURS" u="1"/>
        <s v="Cpte repartit charge" u="1"/>
        <s v="Client C intra" u="1"/>
        <s v=" " u="1"/>
        <s v="Mandat GIE" u="1"/>
        <s v="Pertes de change" u="1"/>
        <s v="CRCA" u="1"/>
        <s v="Banque NEO" u="1"/>
        <s v="Gains de change" u="1"/>
        <s v="Assoc:Cpte cour prin" u="1"/>
        <s v="Tax deduc assimi TVA" u="1"/>
        <s v="Charge const d'avanc" u="1"/>
        <s v="Ecarts de conversion" u="1"/>
        <s v="Créé en html5" u="1"/>
      </sharedItems>
    </cacheField>
    <cacheField name="Type de mouvement" numFmtId="0">
      <sharedItems containsBlank="1"/>
    </cacheField>
    <cacheField name="Colonne du journal" numFmtId="0">
      <sharedItems containsBlank="1"/>
    </cacheField>
    <cacheField name="Numéro d'échéance pièce" numFmtId="0">
      <sharedItems containsBlank="1"/>
    </cacheField>
    <cacheField name="Tiers" numFmtId="0">
      <sharedItems containsBlank="1" count="18">
        <s v=""/>
        <s v="1505"/>
        <s v="1501"/>
        <m/>
        <s v="LRO" u="1"/>
        <s v="GECAP" u="1"/>
        <s v="1508" u="1"/>
        <s v="CL0001" u="1"/>
        <s v="1507" u="1"/>
        <s v="CL0003" u="1"/>
        <s v="CL0004" u="1"/>
        <s v="CL0005" u="1"/>
        <s v="0314316" u="1"/>
        <s v="CL0006" u="1"/>
        <s v="CL0007" u="1"/>
        <s v=" " u="1"/>
        <s v="PFR" u="1"/>
        <s v="1501-SOC" u="1"/>
      </sharedItems>
    </cacheField>
    <cacheField name="Nom réduit du tiers" numFmtId="0">
      <sharedItems containsBlank="1" count="17">
        <s v=""/>
        <s v="Papéterie DUPIN"/>
        <s v="Papéterie Delprat"/>
        <m/>
        <s v="eurodisney" u="1"/>
        <s v="Chez Gégé" u="1"/>
        <s v="Lucas Rolland test" u="1"/>
        <s v="GE Capital Leasing" u="1"/>
        <s v="Agence MALAVAL" u="1"/>
        <s v="SA pfr guyen'atest" u="1"/>
        <s v="Agence GIBERTIN" u="1"/>
        <s v=" " u="1"/>
        <s v="Agence DUPUIS" u="1"/>
        <s v="Agence CLEMENT" u="1"/>
        <s v="Agence PERRON" u="1"/>
        <s v="Agence GRANET" u="1"/>
        <s v="Agence DEBARD" u="1"/>
      </sharedItems>
    </cacheField>
    <cacheField name="CGRA" numFmtId="0">
      <sharedItems containsBlank="1" count="21">
        <s v="ACT1"/>
        <s v=""/>
        <s v="000     0P1    31   1507"/>
        <s v="000     APFS   AURIL1507"/>
        <s v="000003  000000331   1234567890"/>
        <m/>
        <s v="ACT1           CRD" u="1"/>
        <s v="SOC" u="1"/>
        <s v="0103" u="1"/>
        <s v="ACT2    APFG" u="1"/>
        <s v="00001" u="1"/>
        <s v="ACT1           DBT" u="1"/>
        <s v=" " u="1"/>
        <s v="ACT4" u="1"/>
        <s v="ACT3" u="1"/>
        <s v="0001" u="1"/>
        <s v="ACT2" u="1"/>
        <s v="AURILHTE-LOIRE" u="1"/>
        <s v="CGR SUR" u="1"/>
        <s v="ACT1           AURIL" u="1"/>
        <s v="ACT1           LEPUY" u="1"/>
      </sharedItems>
    </cacheField>
    <cacheField name="CGRB" numFmtId="0">
      <sharedItems containsBlank="1" count="5">
        <s v=""/>
        <m/>
        <s v="ORG3" u="1"/>
        <s v="VELOUB" u="1"/>
        <s v=" " u="1"/>
      </sharedItems>
    </cacheField>
    <cacheField name="Lettrage" numFmtId="0">
      <sharedItems containsBlank="1"/>
    </cacheField>
    <cacheField name="Libellé du mouvement" numFmtId="0">
      <sharedItems containsBlank="1"/>
    </cacheField>
    <cacheField name="Libellé complet du mouvement" numFmtId="0">
      <sharedItems containsBlank="1"/>
    </cacheField>
    <cacheField name="Dossier du mouvement" numFmtId="0">
      <sharedItems containsBlank="1"/>
    </cacheField>
    <cacheField name="Unité œuvre" numFmtId="0">
      <sharedItems containsBlank="1"/>
    </cacheField>
    <cacheField name="Quantité unité œuvre" numFmtId="0">
      <sharedItems containsBlank="1"/>
    </cacheField>
    <cacheField name="TVA du mouvement" numFmtId="0">
      <sharedItems containsBlank="1"/>
    </cacheField>
    <cacheField name="Base hors taxe" numFmtId="0">
      <sharedItems containsString="0" containsBlank="1" containsNumber="1" containsInteger="1" minValue="0" maxValue="1000"/>
    </cacheField>
    <cacheField name="Montant hors taxe restant" numFmtId="0">
      <sharedItems containsString="0" containsBlank="1" containsNumber="1" containsInteger="1" minValue="0" maxValue="1000"/>
    </cacheField>
    <cacheField name="Montant TVA restant à déclarer" numFmtId="0">
      <sharedItems containsString="0" containsBlank="1" containsNumber="1" minValue="0" maxValue="206"/>
    </cacheField>
    <cacheField name="Paramètre 1 du mouvement" numFmtId="0">
      <sharedItems containsBlank="1"/>
    </cacheField>
    <cacheField name="Paramètre 2 du mouvement" numFmtId="0">
      <sharedItems containsBlank="1"/>
    </cacheField>
    <cacheField name="Paramètre 3 du mouvement" numFmtId="0">
      <sharedItems containsBlank="1"/>
    </cacheField>
    <cacheField name="Paramètre 4 du mouvement" numFmtId="0">
      <sharedItems containsBlank="1"/>
    </cacheField>
    <cacheField name="Paramètre 5 du mouvement" numFmtId="0">
      <sharedItems containsBlank="1"/>
    </cacheField>
    <cacheField name="Paramètre 6 du mouvement" numFmtId="0">
      <sharedItems containsBlank="1"/>
    </cacheField>
    <cacheField name="Paramètre 7 du mouvement" numFmtId="0">
      <sharedItems containsBlank="1"/>
    </cacheField>
    <cacheField name="Paramètre 8 du mouvement" numFmtId="0">
      <sharedItems containsBlank="1"/>
    </cacheField>
    <cacheField name="Paramètre 9 du mouvement" numFmtId="0">
      <sharedItems containsBlank="1"/>
    </cacheField>
    <cacheField name="Paramètre 10 du mouvement" numFmtId="0">
      <sharedItems containsBlank="1"/>
    </cacheField>
    <cacheField name="Paramètre 11 du mouvement" numFmtId="0">
      <sharedItems containsBlank="1"/>
    </cacheField>
    <cacheField name="Paramètre 12 du mouvement" numFmtId="0">
      <sharedItems containsBlank="1"/>
    </cacheField>
    <cacheField name="Paramètre 13 du mouvement" numFmtId="0">
      <sharedItems containsBlank="1"/>
    </cacheField>
    <cacheField name="Paramètre 14 du mouvement" numFmtId="0">
      <sharedItems containsBlank="1"/>
    </cacheField>
    <cacheField name="Paramètre 15 du mouvement" numFmtId="0">
      <sharedItems containsBlank="1"/>
    </cacheField>
    <cacheField name="Identifiant court 1 du mouvement" numFmtId="0">
      <sharedItems containsBlank="1"/>
    </cacheField>
    <cacheField name="Identifiant 2 court du mouvement" numFmtId="0">
      <sharedItems containsBlank="1"/>
    </cacheField>
    <cacheField name="Identifiant 3 court du mouvement" numFmtId="0">
      <sharedItems containsBlank="1"/>
    </cacheField>
    <cacheField name="Identifiant 4 court du mouvement" numFmtId="0">
      <sharedItems containsBlank="1"/>
    </cacheField>
    <cacheField name="Identifiant 1 du mouvement" numFmtId="0">
      <sharedItems containsBlank="1"/>
    </cacheField>
    <cacheField name="Identifiant 2 du mouvement" numFmtId="0">
      <sharedItems containsBlank="1"/>
    </cacheField>
    <cacheField name="Identifiant 3 du mouvement" numFmtId="0">
      <sharedItems containsBlank="1"/>
    </cacheField>
    <cacheField name="Identifiant 4 du mouvement" numFmtId="0">
      <sharedItems containsBlank="1"/>
    </cacheField>
    <cacheField name="Identifiant long 1 du mouvement" numFmtId="0">
      <sharedItems containsBlank="1"/>
    </cacheField>
    <cacheField name="Identifiant long 2 du mouvement" numFmtId="0">
      <sharedItems containsBlank="1"/>
    </cacheField>
    <cacheField name="Date 1 du mouvement" numFmtId="0">
      <sharedItems containsBlank="1"/>
    </cacheField>
    <cacheField name="Date 2 du mouvement" numFmtId="0">
      <sharedItems containsBlank="1"/>
    </cacheField>
    <cacheField name="Numérique 1 du mouvement" numFmtId="0">
      <sharedItems containsBlank="1"/>
    </cacheField>
    <cacheField name="Numérique 2 du mouvement" numFmtId="0">
      <sharedItems containsBlank="1"/>
    </cacheField>
    <cacheField name="Nature du mouvement" numFmtId="0">
      <sharedItems containsBlank="1"/>
    </cacheField>
    <cacheField name="Genre du mouvement" numFmtId="0">
      <sharedItems containsBlank="1"/>
    </cacheField>
    <cacheField name="Rôle du mouvement" numFmtId="0">
      <sharedItems containsBlank="1"/>
    </cacheField>
    <cacheField name="Poste" numFmtId="0">
      <sharedItems containsBlank="1"/>
    </cacheField>
    <cacheField name="Montant débit " numFmtId="0">
      <sharedItems containsString="0" containsBlank="1" containsNumber="1" minValue="0" maxValue="1196"/>
    </cacheField>
    <cacheField name="Montant crédit" numFmtId="0">
      <sharedItems containsString="0" containsBlank="1" containsNumber="1" minValue="0" maxValue="12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8"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0"/>
    <s v="C"/>
    <x v="0"/>
    <s v=""/>
    <s v="FF"/>
    <x v="0"/>
    <s v="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10"/>
    <x v="0"/>
    <x v="0"/>
    <s v="C"/>
    <s v=""/>
    <s v="0"/>
    <x v="0"/>
    <x v="0"/>
    <x v="0"/>
    <x v="0"/>
    <s v=""/>
    <s v=""/>
    <s v=""/>
    <s v=""/>
    <s v=""/>
    <s v=""/>
    <s v="4101"/>
    <n v="900"/>
    <n v="900"/>
    <n v="176.4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606"/>
    <n v="900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0"/>
    <s v="C"/>
    <x v="0"/>
    <s v=""/>
    <s v="FF"/>
    <x v="0"/>
    <s v="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20"/>
    <x v="1"/>
    <x v="1"/>
    <s v="C"/>
    <s v="2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C0036398"/>
    <s v=""/>
    <s v="PAPÉTERIE DUPIN"/>
    <s v=""/>
    <s v=""/>
    <s v=""/>
    <s v=""/>
    <s v=""/>
    <s v=""/>
    <s v=""/>
    <s v=""/>
    <n v="176.4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0"/>
    <s v="C"/>
    <x v="0"/>
    <s v=""/>
    <s v="FF"/>
    <x v="0"/>
    <s v="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30"/>
    <x v="2"/>
    <x v="2"/>
    <s v="C"/>
    <s v="3"/>
    <s v="1"/>
    <x v="1"/>
    <x v="1"/>
    <x v="0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401100"/>
    <n v="0"/>
    <n v="1076.4000000000001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1"/>
    <s v="C"/>
    <x v="0"/>
    <s v=""/>
    <s v="FF"/>
    <x v="1"/>
    <s v="C0036398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10"/>
    <x v="0"/>
    <x v="0"/>
    <s v="C"/>
    <s v=""/>
    <s v="0"/>
    <x v="0"/>
    <x v="0"/>
    <x v="0"/>
    <x v="0"/>
    <s v=""/>
    <s v=""/>
    <s v=""/>
    <s v=""/>
    <s v=""/>
    <s v=""/>
    <s v="4101"/>
    <n v="800"/>
    <n v="800"/>
    <n v="156.80000000000001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606"/>
    <n v="0"/>
    <n v="80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1"/>
    <s v="C"/>
    <x v="0"/>
    <s v=""/>
    <s v="FF"/>
    <x v="1"/>
    <s v="C0036398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20"/>
    <x v="1"/>
    <x v="1"/>
    <s v="C"/>
    <s v="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C0036399"/>
    <s v=""/>
    <s v="PAPÉTERIE DUPIN"/>
    <s v=""/>
    <s v=""/>
    <s v=""/>
    <s v=""/>
    <s v=""/>
    <s v=""/>
    <s v=""/>
    <s v=""/>
    <n v="0"/>
    <n v="156.80000000000001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1"/>
    <s v="C"/>
    <x v="0"/>
    <s v=""/>
    <s v="FF"/>
    <x v="1"/>
    <s v="C0036398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30"/>
    <x v="2"/>
    <x v="2"/>
    <s v="C"/>
    <s v=""/>
    <s v="1"/>
    <x v="1"/>
    <x v="1"/>
    <x v="0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401100"/>
    <n v="956.8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2"/>
    <s v="C"/>
    <x v="0"/>
    <s v=""/>
    <s v="FF"/>
    <x v="2"/>
    <s v="C0036398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10"/>
    <x v="0"/>
    <x v="0"/>
    <s v="C"/>
    <s v=""/>
    <s v="0"/>
    <x v="0"/>
    <x v="0"/>
    <x v="0"/>
    <x v="0"/>
    <s v=""/>
    <s v=""/>
    <s v=""/>
    <s v=""/>
    <s v=""/>
    <s v=""/>
    <s v="4101"/>
    <n v="900"/>
    <n v="900"/>
    <n v="176.4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606"/>
    <n v="900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2"/>
    <s v="C"/>
    <x v="0"/>
    <s v=""/>
    <s v="FF"/>
    <x v="2"/>
    <s v="C0036398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20"/>
    <x v="1"/>
    <x v="1"/>
    <s v="C"/>
    <s v="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C0036400"/>
    <s v=""/>
    <s v="PAPÉTERIE DUPIN"/>
    <s v=""/>
    <s v=""/>
    <s v=""/>
    <s v=""/>
    <s v=""/>
    <s v=""/>
    <s v=""/>
    <s v=""/>
    <n v="176.4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2"/>
    <s v="C"/>
    <x v="0"/>
    <s v=""/>
    <s v="FF"/>
    <x v="2"/>
    <s v="C0036398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30"/>
    <x v="2"/>
    <x v="2"/>
    <s v="C"/>
    <s v=""/>
    <s v="1"/>
    <x v="1"/>
    <x v="1"/>
    <x v="0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401100"/>
    <n v="0"/>
    <n v="1076.4000000000001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3"/>
    <s v="C"/>
    <x v="0"/>
    <s v=""/>
    <s v="FF"/>
    <x v="3"/>
    <s v="C0036399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10"/>
    <x v="0"/>
    <x v="0"/>
    <s v="C"/>
    <s v=""/>
    <s v="0"/>
    <x v="0"/>
    <x v="0"/>
    <x v="0"/>
    <x v="0"/>
    <s v=""/>
    <s v=""/>
    <s v=""/>
    <s v=""/>
    <s v=""/>
    <s v=""/>
    <s v="4101"/>
    <n v="800"/>
    <n v="800"/>
    <n v="156.80000000000001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606"/>
    <n v="0"/>
    <n v="80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3"/>
    <s v="C"/>
    <x v="0"/>
    <s v=""/>
    <s v="FF"/>
    <x v="3"/>
    <s v="C0036399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20"/>
    <x v="1"/>
    <x v="1"/>
    <s v="C"/>
    <s v="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C0036401"/>
    <s v=""/>
    <s v="PAPÉTERIE DUPIN"/>
    <s v=""/>
    <s v=""/>
    <s v=""/>
    <s v=""/>
    <s v=""/>
    <s v=""/>
    <s v=""/>
    <s v=""/>
    <n v="0"/>
    <n v="156.80000000000001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3"/>
    <s v="C"/>
    <x v="0"/>
    <s v=""/>
    <s v="FF"/>
    <x v="3"/>
    <s v="C0036399"/>
    <s v="créée le 30/01/2018 LRFR"/>
    <s v=""/>
    <s v=""/>
    <s v="20180228"/>
    <s v="20180228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30"/>
    <x v="2"/>
    <x v="2"/>
    <s v="C"/>
    <s v=""/>
    <s v="1"/>
    <x v="1"/>
    <x v="1"/>
    <x v="0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ACT1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401100"/>
    <n v="956.8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4"/>
    <s v="C"/>
    <x v="1"/>
    <s v=""/>
    <s v="FF"/>
    <x v="4"/>
    <s v=""/>
    <s v="test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10"/>
    <x v="3"/>
    <x v="3"/>
    <s v="C"/>
    <s v=""/>
    <s v="0"/>
    <x v="0"/>
    <x v="0"/>
    <x v="2"/>
    <x v="0"/>
    <s v=""/>
    <s v=""/>
    <s v=""/>
    <s v=""/>
    <s v=""/>
    <s v=""/>
    <s v="1100"/>
    <n v="1000"/>
    <n v="1000"/>
    <n v="206"/>
    <s v="0001"/>
    <s v=""/>
    <s v=""/>
    <s v=""/>
    <s v=""/>
    <s v=""/>
    <s v=""/>
    <s v=""/>
    <s v=""/>
    <s v=""/>
    <s v="000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606100"/>
    <n v="1000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4"/>
    <s v="C"/>
    <x v="1"/>
    <s v=""/>
    <s v="FF"/>
    <x v="4"/>
    <s v=""/>
    <s v="test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20"/>
    <x v="4"/>
    <x v="1"/>
    <s v="C"/>
    <s v="2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000"/>
    <s v="1501"/>
    <s v=""/>
    <s v=""/>
    <s v=""/>
    <s v=""/>
    <s v=""/>
    <s v=""/>
    <s v=""/>
    <s v=""/>
    <s v=""/>
    <s v=""/>
    <s v="201801"/>
    <s v=""/>
    <s v="PAPÉTERIE DELPRAT"/>
    <s v=""/>
    <s v=""/>
    <s v=""/>
    <s v=""/>
    <s v=""/>
    <s v=""/>
    <s v=""/>
    <s v=""/>
    <n v="206"/>
    <n v="0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4"/>
    <s v="C"/>
    <x v="1"/>
    <s v=""/>
    <s v="FF"/>
    <x v="4"/>
    <s v=""/>
    <s v="test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30"/>
    <x v="2"/>
    <x v="2"/>
    <s v="C"/>
    <s v="3"/>
    <s v="1"/>
    <x v="2"/>
    <x v="2"/>
    <x v="3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000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401100"/>
    <n v="0"/>
    <n v="1205"/>
  </r>
  <r>
    <s v="M"/>
    <s v="IND"/>
    <s v="Qualiac"/>
    <x v="0"/>
    <s v="ACHAT"/>
    <s v="Achat"/>
    <x v="0"/>
    <s v="Janvier"/>
    <s v="2018"/>
    <s v="20170101"/>
    <s v="20170101"/>
    <s v="20171231"/>
    <s v="20170201"/>
    <s v="20991231"/>
    <x v="4"/>
    <s v="C"/>
    <x v="1"/>
    <s v=""/>
    <s v="FF"/>
    <x v="4"/>
    <s v=""/>
    <s v="test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V"/>
    <s v=""/>
    <s v=""/>
    <s v=""/>
    <s v=""/>
    <s v="40"/>
    <x v="2"/>
    <x v="2"/>
    <s v="C"/>
    <s v=""/>
    <s v="2"/>
    <x v="2"/>
    <x v="2"/>
    <x v="4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000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401100"/>
    <n v="0"/>
    <n v="1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5"/>
    <s v="C"/>
    <x v="2"/>
    <s v=""/>
    <s v="FC"/>
    <x v="5"/>
    <s v=""/>
    <s v="créée le 26/01/2018"/>
    <s v=""/>
    <s v=""/>
    <s v="20180228"/>
    <s v="20180228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10"/>
    <x v="5"/>
    <x v="4"/>
    <s v="C"/>
    <s v=""/>
    <s v="0"/>
    <x v="0"/>
    <x v="0"/>
    <x v="1"/>
    <x v="0"/>
    <s v=""/>
    <s v=""/>
    <s v=""/>
    <s v=""/>
    <s v=""/>
    <s v=""/>
    <s v="4101"/>
    <n v="800"/>
    <n v="800"/>
    <n v="156.80000000000001"/>
    <s v=""/>
    <s v=""/>
    <s v=""/>
    <s v=""/>
    <s v=""/>
    <s v=""/>
    <s v=""/>
    <s v=""/>
    <s v=""/>
    <s v=""/>
    <s v="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"/>
    <n v="0"/>
    <n v="80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5"/>
    <s v="C"/>
    <x v="2"/>
    <s v=""/>
    <s v="FC"/>
    <x v="5"/>
    <s v=""/>
    <s v="créée le 26/01/2018"/>
    <s v=""/>
    <s v=""/>
    <s v="20180228"/>
    <s v="20180228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30"/>
    <x v="6"/>
    <x v="5"/>
    <s v="C"/>
    <s v="2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"/>
    <n v="0"/>
    <n v="156.80000000000001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5"/>
    <s v="C"/>
    <x v="2"/>
    <s v=""/>
    <s v="FC"/>
    <x v="5"/>
    <s v=""/>
    <s v="créée le 26/01/2018"/>
    <s v=""/>
    <s v=""/>
    <s v="20180228"/>
    <s v="20180228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40"/>
    <x v="7"/>
    <x v="6"/>
    <s v="C"/>
    <s v="3"/>
    <s v="1"/>
    <x v="1"/>
    <x v="1"/>
    <x v="1"/>
    <x v="0"/>
    <s v=""/>
    <s v=""/>
    <s v=""/>
    <s v=""/>
    <s v=""/>
    <s v=""/>
    <s v=""/>
    <n v="0"/>
    <n v="0"/>
    <n v="0"/>
    <s v=""/>
    <s v="FIFI"/>
    <s v=""/>
    <s v=""/>
    <s v=""/>
    <s v=""/>
    <s v=""/>
    <s v=""/>
    <s v=""/>
    <s v=""/>
    <s v=""/>
    <s v="1505"/>
    <s v=""/>
    <s v=""/>
    <s v=""/>
    <s v=""/>
    <s v=""/>
    <s v=""/>
    <s v=""/>
    <s v=""/>
    <s v=""/>
    <s v=""/>
    <s v=""/>
    <s v=""/>
    <s v="PAPÉTERIE DUPIN"/>
    <s v=""/>
    <s v=""/>
    <s v=""/>
    <s v=""/>
    <s v=""/>
    <s v=""/>
    <s v=""/>
    <s v=""/>
    <n v="956.8"/>
    <n v="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6"/>
    <s v="C"/>
    <x v="2"/>
    <s v=""/>
    <s v="FC"/>
    <x v="6"/>
    <s v="C0036371"/>
    <s v="créée le 26/01/2018"/>
    <s v=""/>
    <s v=""/>
    <s v="20180228"/>
    <s v="20180228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10"/>
    <x v="5"/>
    <x v="4"/>
    <s v="C"/>
    <s v=""/>
    <s v="0"/>
    <x v="0"/>
    <x v="0"/>
    <x v="1"/>
    <x v="0"/>
    <s v=""/>
    <s v=""/>
    <s v=""/>
    <s v=""/>
    <s v=""/>
    <s v=""/>
    <s v="4105"/>
    <n v="900"/>
    <n v="900"/>
    <n v="176.4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90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6"/>
    <s v="C"/>
    <x v="2"/>
    <s v=""/>
    <s v="FC"/>
    <x v="6"/>
    <s v="C0036371"/>
    <s v="créée le 26/01/2018"/>
    <s v=""/>
    <s v=""/>
    <s v="20180228"/>
    <s v="20180228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20"/>
    <x v="8"/>
    <x v="7"/>
    <s v="C"/>
    <s v="2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176.4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6"/>
    <s v="C"/>
    <x v="2"/>
    <s v=""/>
    <s v="FC"/>
    <x v="6"/>
    <s v="C0036371"/>
    <s v="créée le 26/01/2018"/>
    <s v=""/>
    <s v=""/>
    <s v="20180228"/>
    <s v="20180228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30"/>
    <x v="7"/>
    <x v="6"/>
    <s v="C"/>
    <s v="3"/>
    <s v="1"/>
    <x v="2"/>
    <x v="2"/>
    <x v="1"/>
    <x v="0"/>
    <s v=""/>
    <s v=""/>
    <s v=""/>
    <s v=""/>
    <s v=""/>
    <s v=""/>
    <s v=""/>
    <n v="0"/>
    <n v="0"/>
    <n v="0"/>
    <s v=""/>
    <s v="FIFI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1076.4000000000001"/>
    <n v="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7"/>
    <s v="C"/>
    <x v="2"/>
    <s v=""/>
    <s v="FC"/>
    <x v="7"/>
    <s v="C0036372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10"/>
    <x v="5"/>
    <x v="4"/>
    <s v="C"/>
    <s v=""/>
    <s v="0"/>
    <x v="0"/>
    <x v="0"/>
    <x v="1"/>
    <x v="0"/>
    <s v=""/>
    <s v=""/>
    <s v=""/>
    <s v=""/>
    <s v=""/>
    <s v=""/>
    <s v="4100"/>
    <n v="900"/>
    <n v="900"/>
    <n v="176.4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90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7"/>
    <s v="C"/>
    <x v="2"/>
    <s v=""/>
    <s v="FC"/>
    <x v="7"/>
    <s v="C0036372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20"/>
    <x v="8"/>
    <x v="7"/>
    <s v="C"/>
    <s v="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176.4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7"/>
    <s v="C"/>
    <x v="2"/>
    <s v=""/>
    <s v="FC"/>
    <x v="7"/>
    <s v="C0036372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30"/>
    <x v="7"/>
    <x v="6"/>
    <s v="C"/>
    <s v=""/>
    <s v="1"/>
    <x v="2"/>
    <x v="2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1076.4000000000001"/>
    <n v="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8"/>
    <s v="C"/>
    <x v="2"/>
    <s v=""/>
    <s v="FC"/>
    <x v="8"/>
    <s v="C0036372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10"/>
    <x v="5"/>
    <x v="4"/>
    <s v="C"/>
    <s v=""/>
    <s v="0"/>
    <x v="0"/>
    <x v="0"/>
    <x v="1"/>
    <x v="0"/>
    <s v=""/>
    <s v=""/>
    <s v=""/>
    <s v=""/>
    <s v=""/>
    <s v=""/>
    <s v="4105"/>
    <n v="1000"/>
    <n v="1000"/>
    <n v="196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100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8"/>
    <s v="C"/>
    <x v="2"/>
    <s v=""/>
    <s v="FC"/>
    <x v="8"/>
    <s v="C0036372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20"/>
    <x v="8"/>
    <x v="7"/>
    <s v="C"/>
    <s v="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196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8"/>
    <s v="C"/>
    <x v="2"/>
    <s v=""/>
    <s v="FC"/>
    <x v="8"/>
    <s v="C0036372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30"/>
    <x v="7"/>
    <x v="6"/>
    <s v="C"/>
    <s v=""/>
    <s v="1"/>
    <x v="2"/>
    <x v="2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1196"/>
    <n v="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9"/>
    <s v="C"/>
    <x v="2"/>
    <s v=""/>
    <s v="FC"/>
    <x v="9"/>
    <s v="C0036373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10"/>
    <x v="5"/>
    <x v="4"/>
    <s v="C"/>
    <s v=""/>
    <s v="0"/>
    <x v="0"/>
    <x v="0"/>
    <x v="1"/>
    <x v="0"/>
    <s v=""/>
    <s v=""/>
    <s v=""/>
    <s v=""/>
    <s v=""/>
    <s v=""/>
    <s v="4101"/>
    <n v="900"/>
    <n v="900"/>
    <n v="176.4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90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9"/>
    <s v="C"/>
    <x v="2"/>
    <s v=""/>
    <s v="FC"/>
    <x v="9"/>
    <s v="C0036373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30"/>
    <x v="7"/>
    <x v="6"/>
    <s v="C"/>
    <s v=""/>
    <s v="1"/>
    <x v="2"/>
    <x v="2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1076.4000000000001"/>
    <n v="0"/>
  </r>
  <r>
    <s v="M"/>
    <s v="IND"/>
    <s v="Qualiac"/>
    <x v="0"/>
    <s v="VENTE"/>
    <s v="Vente"/>
    <x v="1"/>
    <s v="Janvier"/>
    <s v="2018"/>
    <s v="20170101"/>
    <s v="20170101"/>
    <s v="20171231"/>
    <s v="20170201"/>
    <s v="20991231"/>
    <x v="9"/>
    <s v="C"/>
    <x v="2"/>
    <s v=""/>
    <s v="FC"/>
    <x v="9"/>
    <s v="C0036373"/>
    <s v="créée le 26/01/2018"/>
    <s v=""/>
    <s v=""/>
    <s v=""/>
    <s v=""/>
    <s v=""/>
    <s v=""/>
    <s v=""/>
    <s v=""/>
    <s v=""/>
    <s v=""/>
    <s v=""/>
    <s v=""/>
    <s v=""/>
    <s v=""/>
    <s v=""/>
    <s v=""/>
    <s v="T"/>
    <s v=""/>
    <s v=""/>
    <s v="V"/>
    <s v=""/>
    <s v=""/>
    <s v=""/>
    <s v=""/>
    <s v="40"/>
    <x v="6"/>
    <x v="5"/>
    <s v="C"/>
    <s v="2"/>
    <s v="0"/>
    <x v="0"/>
    <x v="0"/>
    <x v="1"/>
    <x v="0"/>
    <s v=""/>
    <s v=""/>
    <s v=""/>
    <s v=""/>
    <s v=""/>
    <s v=""/>
    <s v=""/>
    <n v="0"/>
    <n v="0"/>
    <n v="0"/>
    <s v=""/>
    <s v=""/>
    <s v=""/>
    <s v=""/>
    <s v=""/>
    <s v=""/>
    <s v=""/>
    <s v=""/>
    <s v=""/>
    <s v=""/>
    <s v=""/>
    <s v="1501"/>
    <s v=""/>
    <s v=""/>
    <s v=""/>
    <s v=""/>
    <s v=""/>
    <s v=""/>
    <s v=""/>
    <s v=""/>
    <s v=""/>
    <s v=""/>
    <s v=""/>
    <s v=""/>
    <s v="PAPÉTERIE DELPRAT"/>
    <s v=""/>
    <s v=""/>
    <s v=""/>
    <s v=""/>
    <s v=""/>
    <s v=""/>
    <s v=""/>
    <s v=""/>
    <n v="0"/>
    <n v="176.4"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x v="2"/>
    <m/>
    <m/>
    <m/>
    <m/>
    <m/>
    <m/>
    <m/>
    <x v="10"/>
    <m/>
    <x v="3"/>
    <m/>
    <m/>
    <x v="10"/>
    <m/>
    <m/>
    <m/>
    <m/>
    <m/>
    <m/>
    <m/>
    <m/>
    <m/>
    <m/>
    <m/>
    <m/>
    <m/>
    <m/>
    <m/>
    <m/>
    <m/>
    <m/>
    <m/>
    <m/>
    <m/>
    <m/>
    <m/>
    <m/>
    <m/>
    <m/>
    <m/>
    <x v="9"/>
    <x v="8"/>
    <m/>
    <m/>
    <m/>
    <x v="3"/>
    <x v="3"/>
    <x v="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92" applyNumberFormats="0" applyBorderFormats="0" applyFontFormats="0" applyPatternFormats="0" applyAlignmentFormats="0" applyWidthHeightFormats="1" dataCaption="Valeurs" updatedVersion="5" minRefreshableVersion="3" showDrill="0" itemPrintTitles="1" createdVersion="5" indent="0" compact="0" compactData="0" gridDropZones="1" multipleFieldFilters="0">
  <location ref="B5:L51" firstHeaderRow="1" firstDataRow="2" firstDataCol="9"/>
  <pivotFields count="101">
    <pivotField compact="0" showAll="0" defaultSubtotal="0"/>
    <pivotField showAll="0"/>
    <pivotField compact="0" outline="0" showAll="0" defaultSubtotal="0"/>
    <pivotField axis="axisRow" showAll="0">
      <items count="4">
        <item m="1" x="2"/>
        <item x="1"/>
        <item x="0"/>
        <item t="default"/>
      </items>
    </pivotField>
    <pivotField showAll="0"/>
    <pivotField compact="0" outline="0" showAll="0"/>
    <pivotField axis="axisRow" showAll="0">
      <items count="15">
        <item m="1" x="6"/>
        <item x="2"/>
        <item x="0"/>
        <item m="1" x="9"/>
        <item m="1" x="11"/>
        <item m="1" x="4"/>
        <item m="1" x="12"/>
        <item m="1" x="7"/>
        <item m="1" x="8"/>
        <item m="1" x="3"/>
        <item m="1" x="5"/>
        <item m="1" x="13"/>
        <item m="1" x="1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axis="axisRow" compact="0" outline="0" showAll="0" defaultSubtotal="0">
      <items count="167">
        <item m="1" x="99"/>
        <item x="10"/>
        <item m="1" x="40"/>
        <item m="1" x="138"/>
        <item m="1" x="42"/>
        <item m="1" x="16"/>
        <item m="1" x="147"/>
        <item m="1" x="114"/>
        <item m="1" x="149"/>
        <item m="1" x="61"/>
        <item m="1" x="36"/>
        <item m="1" x="113"/>
        <item m="1" x="80"/>
        <item m="1" x="52"/>
        <item m="1" x="21"/>
        <item m="1" x="90"/>
        <item m="1" x="141"/>
        <item m="1" x="62"/>
        <item m="1" x="32"/>
        <item m="1" x="129"/>
        <item m="1" x="72"/>
        <item m="1" x="78"/>
        <item m="1" x="63"/>
        <item x="0"/>
        <item x="1"/>
        <item x="2"/>
        <item x="3"/>
        <item x="4"/>
        <item m="1" x="13"/>
        <item m="1" x="144"/>
        <item m="1" x="112"/>
        <item m="1" x="79"/>
        <item m="1" x="117"/>
        <item m="1" x="51"/>
        <item m="1" x="153"/>
        <item m="1" x="122"/>
        <item m="1" x="92"/>
        <item m="1" x="57"/>
        <item m="1" x="29"/>
        <item m="1" x="157"/>
        <item m="1" x="125"/>
        <item m="1" x="75"/>
        <item m="1" x="102"/>
        <item m="1" x="68"/>
        <item m="1" x="156"/>
        <item m="1" x="135"/>
        <item m="1" x="69"/>
        <item m="1" x="130"/>
        <item m="1" x="43"/>
        <item m="1" x="98"/>
        <item m="1" x="11"/>
        <item m="1" x="140"/>
        <item m="1" x="108"/>
        <item m="1" x="76"/>
        <item m="1" x="46"/>
        <item m="1" x="66"/>
        <item m="1" x="87"/>
        <item m="1" x="56"/>
        <item m="1" x="109"/>
        <item m="1" x="77"/>
        <item m="1" x="118"/>
        <item m="1" x="85"/>
        <item m="1" x="53"/>
        <item m="1" x="22"/>
        <item m="1" x="88"/>
        <item m="1" x="45"/>
        <item m="1" x="161"/>
        <item m="1" x="137"/>
        <item m="1" x="105"/>
        <item m="1" x="163"/>
        <item m="1" x="17"/>
        <item m="1" x="148"/>
        <item m="1" x="115"/>
        <item m="1" x="82"/>
        <item m="1" x="48"/>
        <item m="1" x="26"/>
        <item m="1" x="152"/>
        <item m="1" x="121"/>
        <item m="1" x="91"/>
        <item m="1" x="28"/>
        <item m="1" x="154"/>
        <item m="1" x="123"/>
        <item m="1" x="93"/>
        <item m="1" x="58"/>
        <item m="1" x="35"/>
        <item m="1" x="132"/>
        <item m="1" x="162"/>
        <item m="1" x="131"/>
        <item m="1" x="100"/>
        <item m="1" x="37"/>
        <item m="1" x="86"/>
        <item m="1" x="55"/>
        <item m="1" x="24"/>
        <item m="1" x="155"/>
        <item m="1" x="124"/>
        <item m="1" x="160"/>
        <item m="1" x="101"/>
        <item m="1" x="164"/>
        <item m="1" x="128"/>
        <item m="1" x="94"/>
        <item m="1" x="60"/>
        <item m="1" x="38"/>
        <item m="1" x="165"/>
        <item m="1" x="106"/>
        <item m="1" x="73"/>
        <item m="1" x="81"/>
        <item m="1" x="47"/>
        <item m="1" x="18"/>
        <item m="1" x="95"/>
        <item m="1" x="133"/>
        <item m="1" x="14"/>
        <item m="1" x="145"/>
        <item m="1" x="74"/>
        <item m="1" x="71"/>
        <item m="1" x="41"/>
        <item m="1" x="15"/>
        <item m="1" x="146"/>
        <item m="1" x="27"/>
        <item m="1" x="103"/>
        <item m="1" x="143"/>
        <item m="1" x="111"/>
        <item m="1" x="139"/>
        <item m="1" x="44"/>
        <item m="1" x="25"/>
        <item m="1" x="158"/>
        <item m="1" x="126"/>
        <item m="1" x="97"/>
        <item m="1" x="65"/>
        <item m="1" x="34"/>
        <item m="1" x="166"/>
        <item m="1" x="136"/>
        <item m="1" x="104"/>
        <item m="1" x="70"/>
        <item m="1" x="39"/>
        <item m="1" x="67"/>
        <item m="1" x="64"/>
        <item m="1" x="20"/>
        <item m="1" x="84"/>
        <item m="1" x="83"/>
        <item m="1" x="31"/>
        <item m="1" x="134"/>
        <item m="1" x="50"/>
        <item m="1" x="120"/>
        <item m="1" x="107"/>
        <item m="1" x="116"/>
        <item m="1" x="96"/>
        <item x="5"/>
        <item x="6"/>
        <item x="7"/>
        <item x="8"/>
        <item x="9"/>
        <item m="1" x="12"/>
        <item m="1" x="142"/>
        <item m="1" x="110"/>
        <item m="1" x="59"/>
        <item m="1" x="30"/>
        <item m="1" x="159"/>
        <item m="1" x="127"/>
        <item m="1" x="23"/>
        <item m="1" x="151"/>
        <item m="1" x="119"/>
        <item m="1" x="89"/>
        <item m="1" x="49"/>
        <item m="1" x="19"/>
        <item m="1" x="150"/>
        <item m="1" x="54"/>
        <item m="1" x="33"/>
      </items>
    </pivotField>
    <pivotField compact="0" outline="0" showAll="0"/>
    <pivotField axis="axisRow" compact="0" outline="0" showAll="0" defaultSubtotal="0">
      <items count="27">
        <item m="1" x="14"/>
        <item x="3"/>
        <item m="1" x="20"/>
        <item m="1" x="9"/>
        <item m="1" x="23"/>
        <item m="1" x="11"/>
        <item m="1" x="6"/>
        <item m="1" x="8"/>
        <item m="1" x="22"/>
        <item m="1" x="4"/>
        <item x="2"/>
        <item m="1" x="21"/>
        <item x="0"/>
        <item x="1"/>
        <item m="1" x="25"/>
        <item m="1" x="18"/>
        <item m="1" x="12"/>
        <item m="1" x="13"/>
        <item m="1" x="26"/>
        <item m="1" x="16"/>
        <item m="1" x="15"/>
        <item m="1" x="5"/>
        <item m="1" x="17"/>
        <item m="1" x="10"/>
        <item m="1" x="24"/>
        <item m="1" x="19"/>
        <item m="1" x="7"/>
      </items>
    </pivotField>
    <pivotField compact="0" outline="0" showAll="0"/>
    <pivotField compact="0" outline="0" showAll="0"/>
    <pivotField axis="axisRow" compact="0" showAll="0">
      <items count="168">
        <item m="1" x="92"/>
        <item x="10"/>
        <item m="1" x="155"/>
        <item m="1" x="104"/>
        <item m="1" x="115"/>
        <item m="1" x="129"/>
        <item m="1" x="145"/>
        <item m="1" x="158"/>
        <item m="1" x="16"/>
        <item m="1" x="35"/>
        <item m="1" x="19"/>
        <item m="1" x="49"/>
        <item m="1" x="62"/>
        <item m="1" x="72"/>
        <item m="1" x="85"/>
        <item m="1" x="97"/>
        <item m="1" x="121"/>
        <item m="1" x="136"/>
        <item m="1" x="124"/>
        <item m="1" x="139"/>
        <item m="1" x="153"/>
        <item m="1" x="27"/>
        <item m="1" x="42"/>
        <item x="0"/>
        <item x="1"/>
        <item x="2"/>
        <item x="3"/>
        <item x="4"/>
        <item m="1" x="114"/>
        <item m="1" x="127"/>
        <item m="1" x="143"/>
        <item m="1" x="156"/>
        <item m="1" x="165"/>
        <item m="1" x="25"/>
        <item m="1" x="40"/>
        <item m="1" x="53"/>
        <item m="1" x="64"/>
        <item m="1" x="76"/>
        <item m="1" x="88"/>
        <item m="1" x="78"/>
        <item m="1" x="90"/>
        <item m="1" x="120"/>
        <item m="1" x="102"/>
        <item m="1" x="112"/>
        <item m="1" x="147"/>
        <item m="1" x="125"/>
        <item m="1" x="141"/>
        <item m="1" x="117"/>
        <item m="1" x="154"/>
        <item m="1" x="132"/>
        <item m="1" x="12"/>
        <item m="1" x="30"/>
        <item m="1" x="44"/>
        <item m="1" x="33"/>
        <item m="1" x="47"/>
        <item m="1" x="148"/>
        <item m="1" x="81"/>
        <item m="1" x="93"/>
        <item m="1" x="159"/>
        <item m="1" x="17"/>
        <item m="1" x="61"/>
        <item m="1" x="71"/>
        <item m="1" x="83"/>
        <item m="1" x="75"/>
        <item m="1" x="107"/>
        <item m="1" x="108"/>
        <item m="1" x="138"/>
        <item m="1" x="166"/>
        <item m="1" x="26"/>
        <item m="1" x="119"/>
        <item m="1" x="55"/>
        <item m="1" x="66"/>
        <item m="1" x="79"/>
        <item m="1" x="91"/>
        <item m="1" x="103"/>
        <item m="1" x="113"/>
        <item m="1" x="126"/>
        <item m="1" x="142"/>
        <item m="1" x="128"/>
        <item m="1" x="157"/>
        <item m="1" x="15"/>
        <item m="1" x="34"/>
        <item m="1" x="48"/>
        <item m="1" x="59"/>
        <item m="1" x="69"/>
        <item m="1" x="135"/>
        <item m="1" x="82"/>
        <item m="1" x="94"/>
        <item m="1" x="84"/>
        <item m="1" x="96"/>
        <item m="1" x="151"/>
        <item m="1" x="162"/>
        <item m="1" x="22"/>
        <item m="1" x="37"/>
        <item m="1" x="51"/>
        <item m="1" x="41"/>
        <item m="1" x="89"/>
        <item m="1" x="100"/>
        <item m="1" x="70"/>
        <item m="1" x="109"/>
        <item m="1" x="123"/>
        <item m="1" x="101"/>
        <item m="1" x="110"/>
        <item m="1" x="116"/>
        <item m="1" x="130"/>
        <item m="1" x="146"/>
        <item m="1" x="134"/>
        <item m="1" x="150"/>
        <item m="1" x="36"/>
        <item m="1" x="50"/>
        <item m="1" x="73"/>
        <item m="1" x="86"/>
        <item m="1" x="87"/>
        <item m="1" x="11"/>
        <item m="1" x="29"/>
        <item m="1" x="68"/>
        <item m="1" x="80"/>
        <item m="1" x="21"/>
        <item m="1" x="63"/>
        <item m="1" x="46"/>
        <item m="1" x="57"/>
        <item m="1" x="74"/>
        <item m="1" x="99"/>
        <item m="1" x="106"/>
        <item m="1" x="122"/>
        <item m="1" x="137"/>
        <item m="1" x="152"/>
        <item m="1" x="164"/>
        <item m="1" x="24"/>
        <item m="1" x="39"/>
        <item m="1" x="28"/>
        <item m="1" x="43"/>
        <item m="1" x="54"/>
        <item m="1" x="65"/>
        <item m="1" x="77"/>
        <item m="1" x="111"/>
        <item m="1" x="144"/>
        <item m="1" x="161"/>
        <item m="1" x="140"/>
        <item m="1" x="14"/>
        <item m="1" x="32"/>
        <item m="1" x="20"/>
        <item m="1" x="98"/>
        <item m="1" x="131"/>
        <item m="1" x="58"/>
        <item m="1" x="38"/>
        <item x="5"/>
        <item x="6"/>
        <item x="7"/>
        <item x="8"/>
        <item x="9"/>
        <item m="1" x="13"/>
        <item m="1" x="31"/>
        <item m="1" x="45"/>
        <item m="1" x="160"/>
        <item m="1" x="18"/>
        <item m="1" x="163"/>
        <item m="1" x="23"/>
        <item m="1" x="105"/>
        <item m="1" x="118"/>
        <item m="1" x="133"/>
        <item m="1" x="149"/>
        <item m="1" x="56"/>
        <item m="1" x="67"/>
        <item m="1" x="60"/>
        <item m="1" x="95"/>
        <item m="1" x="52"/>
        <item t="default"/>
      </items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40">
        <item m="1" x="26"/>
        <item x="9"/>
        <item x="0"/>
        <item x="2"/>
        <item m="1" x="31"/>
        <item m="1" x="28"/>
        <item x="3"/>
        <item x="4"/>
        <item m="1" x="25"/>
        <item m="1" x="10"/>
        <item m="1" x="20"/>
        <item m="1" x="14"/>
        <item x="1"/>
        <item x="5"/>
        <item x="7"/>
        <item m="1" x="36"/>
        <item m="1" x="37"/>
        <item m="1" x="17"/>
        <item m="1" x="18"/>
        <item m="1" x="33"/>
        <item m="1" x="39"/>
        <item m="1" x="12"/>
        <item m="1" x="13"/>
        <item m="1" x="21"/>
        <item m="1" x="16"/>
        <item m="1" x="19"/>
        <item m="1" x="24"/>
        <item m="1" x="23"/>
        <item m="1" x="35"/>
        <item m="1" x="34"/>
        <item m="1" x="22"/>
        <item m="1" x="29"/>
        <item m="1" x="38"/>
        <item m="1" x="27"/>
        <item m="1" x="30"/>
        <item m="1" x="11"/>
        <item m="1" x="15"/>
        <item x="6"/>
        <item m="1" x="32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5">
        <item m="1" x="24"/>
        <item x="8"/>
        <item x="0"/>
        <item x="2"/>
        <item x="1"/>
        <item m="1" x="33"/>
        <item x="3"/>
        <item m="1" x="34"/>
        <item m="1" x="9"/>
        <item m="1" x="27"/>
        <item m="1" x="12"/>
        <item x="4"/>
        <item x="6"/>
        <item m="1" x="19"/>
        <item m="1" x="13"/>
        <item m="1" x="17"/>
        <item m="1" x="23"/>
        <item m="1" x="15"/>
        <item m="1" x="25"/>
        <item m="1" x="20"/>
        <item m="1" x="14"/>
        <item m="1" x="21"/>
        <item m="1" x="28"/>
        <item m="1" x="16"/>
        <item m="1" x="26"/>
        <item m="1" x="29"/>
        <item m="1" x="30"/>
        <item m="1" x="32"/>
        <item m="1" x="10"/>
        <item m="1" x="22"/>
        <item m="1" x="31"/>
        <item m="1" x="11"/>
        <item m="1" x="18"/>
        <item x="5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axis="axisRow" compact="0" outline="0" showAll="0" defaultSubtotal="0">
      <items count="18">
        <item m="1" x="15"/>
        <item x="3"/>
        <item x="0"/>
        <item x="1"/>
        <item x="2"/>
        <item m="1" x="7"/>
        <item m="1" x="8"/>
        <item m="1" x="6"/>
        <item m="1" x="11"/>
        <item m="1" x="13"/>
        <item m="1" x="14"/>
        <item m="1" x="10"/>
        <item m="1" x="9"/>
        <item m="1" x="12"/>
        <item m="1" x="5"/>
        <item m="1" x="16"/>
        <item m="1" x="4"/>
        <item m="1"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m="1" x="11"/>
        <item x="3"/>
        <item x="0"/>
        <item x="1"/>
        <item x="2"/>
        <item m="1" x="15"/>
        <item m="1" x="10"/>
        <item m="1" x="5"/>
        <item m="1" x="14"/>
        <item m="1" x="16"/>
        <item m="1" x="12"/>
        <item m="1" x="13"/>
        <item m="1" x="8"/>
        <item m="1" x="4"/>
        <item m="1" x="7"/>
        <item m="1" x="9"/>
        <item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1">
        <item m="1" x="12"/>
        <item x="5"/>
        <item x="0"/>
        <item x="1"/>
        <item m="1" x="10"/>
        <item m="1" x="16"/>
        <item m="1" x="11"/>
        <item m="1" x="6"/>
        <item m="1" x="9"/>
        <item m="1" x="20"/>
        <item x="2"/>
        <item x="3"/>
        <item x="4"/>
        <item m="1" x="19"/>
        <item m="1" x="17"/>
        <item m="1" x="14"/>
        <item m="1" x="7"/>
        <item m="1" x="15"/>
        <item m="1" x="18"/>
        <item m="1" x="8"/>
        <item m="1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showAll="0" defaultSubtotal="0">
      <items count="5">
        <item m="1" x="4"/>
        <item x="1"/>
        <item x="0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11">
    <field x="3"/>
    <field x="6"/>
    <field x="14"/>
    <field x="16"/>
    <field x="19"/>
    <field x="47"/>
    <field x="48"/>
    <field x="52"/>
    <field x="53"/>
    <field x="54"/>
    <field x="55"/>
  </rowFields>
  <rowItems count="45">
    <i>
      <x v="2"/>
    </i>
    <i r="1">
      <x v="2"/>
    </i>
    <i r="2">
      <x v="23"/>
      <x v="12"/>
      <x v="23"/>
    </i>
    <i r="5">
      <x v="2"/>
      <x v="2"/>
      <x v="2"/>
      <x v="2"/>
      <x v="2"/>
      <x v="2"/>
    </i>
    <i r="5">
      <x v="3"/>
      <x v="3"/>
      <x v="3"/>
      <x v="3"/>
      <x v="2"/>
      <x v="2"/>
    </i>
    <i r="5">
      <x v="12"/>
      <x v="4"/>
      <x v="2"/>
      <x v="2"/>
      <x v="3"/>
      <x v="2"/>
    </i>
    <i r="2">
      <x v="24"/>
      <x v="12"/>
      <x v="24"/>
    </i>
    <i r="5">
      <x v="2"/>
      <x v="2"/>
      <x v="2"/>
      <x v="2"/>
      <x v="2"/>
      <x v="2"/>
    </i>
    <i r="5">
      <x v="3"/>
      <x v="3"/>
      <x v="3"/>
      <x v="3"/>
      <x v="2"/>
      <x v="2"/>
    </i>
    <i r="5">
      <x v="12"/>
      <x v="4"/>
      <x v="2"/>
      <x v="2"/>
      <x v="3"/>
      <x v="2"/>
    </i>
    <i r="2">
      <x v="25"/>
      <x v="12"/>
      <x v="25"/>
    </i>
    <i r="5">
      <x v="2"/>
      <x v="2"/>
      <x v="2"/>
      <x v="2"/>
      <x v="2"/>
      <x v="2"/>
    </i>
    <i r="5">
      <x v="3"/>
      <x v="3"/>
      <x v="3"/>
      <x v="3"/>
      <x v="2"/>
      <x v="2"/>
    </i>
    <i r="5">
      <x v="12"/>
      <x v="4"/>
      <x v="2"/>
      <x v="2"/>
      <x v="3"/>
      <x v="2"/>
    </i>
    <i r="2">
      <x v="26"/>
      <x v="12"/>
      <x v="26"/>
    </i>
    <i r="5">
      <x v="2"/>
      <x v="2"/>
      <x v="2"/>
      <x v="2"/>
      <x v="2"/>
      <x v="2"/>
    </i>
    <i r="5">
      <x v="3"/>
      <x v="3"/>
      <x v="3"/>
      <x v="3"/>
      <x v="2"/>
      <x v="2"/>
    </i>
    <i r="5">
      <x v="12"/>
      <x v="4"/>
      <x v="2"/>
      <x v="2"/>
      <x v="3"/>
      <x v="2"/>
    </i>
    <i r="2">
      <x v="27"/>
      <x v="13"/>
      <x v="27"/>
    </i>
    <i r="5">
      <x v="3"/>
      <x v="3"/>
      <x v="4"/>
      <x v="4"/>
      <x v="11"/>
      <x v="2"/>
    </i>
    <i r="9">
      <x v="12"/>
      <x v="2"/>
    </i>
    <i r="5">
      <x v="6"/>
      <x v="6"/>
      <x v="2"/>
      <x v="2"/>
      <x v="10"/>
      <x v="2"/>
    </i>
    <i r="5">
      <x v="7"/>
      <x v="4"/>
      <x v="2"/>
      <x v="2"/>
      <x v="3"/>
      <x v="2"/>
    </i>
    <i r="1">
      <x v="13"/>
    </i>
    <i r="2">
      <x v="146"/>
      <x v="10"/>
      <x v="146"/>
    </i>
    <i r="5">
      <x v="13"/>
      <x v="11"/>
      <x v="2"/>
      <x v="2"/>
      <x v="3"/>
      <x v="2"/>
    </i>
    <i r="5">
      <x v="14"/>
      <x v="12"/>
      <x v="3"/>
      <x v="3"/>
      <x v="3"/>
      <x v="2"/>
    </i>
    <i r="5">
      <x v="37"/>
      <x v="33"/>
      <x v="2"/>
      <x v="2"/>
      <x v="3"/>
      <x v="2"/>
    </i>
    <i r="2">
      <x v="147"/>
      <x v="10"/>
      <x v="147"/>
    </i>
    <i r="5">
      <x v="13"/>
      <x v="11"/>
      <x v="2"/>
      <x v="2"/>
      <x v="3"/>
      <x v="2"/>
    </i>
    <i r="5">
      <x v="14"/>
      <x v="12"/>
      <x v="4"/>
      <x v="4"/>
      <x v="3"/>
      <x v="2"/>
    </i>
    <i r="5">
      <x v="39"/>
      <x v="34"/>
      <x v="2"/>
      <x v="2"/>
      <x v="3"/>
      <x v="2"/>
    </i>
    <i r="2">
      <x v="148"/>
      <x v="10"/>
      <x v="148"/>
    </i>
    <i r="5">
      <x v="13"/>
      <x v="11"/>
      <x v="2"/>
      <x v="2"/>
      <x v="3"/>
      <x v="2"/>
    </i>
    <i r="5">
      <x v="14"/>
      <x v="12"/>
      <x v="4"/>
      <x v="4"/>
      <x v="3"/>
      <x v="2"/>
    </i>
    <i r="5">
      <x v="39"/>
      <x v="34"/>
      <x v="2"/>
      <x v="2"/>
      <x v="3"/>
      <x v="2"/>
    </i>
    <i r="2">
      <x v="149"/>
      <x v="10"/>
      <x v="149"/>
    </i>
    <i r="5">
      <x v="13"/>
      <x v="11"/>
      <x v="2"/>
      <x v="2"/>
      <x v="3"/>
      <x v="2"/>
    </i>
    <i r="5">
      <x v="14"/>
      <x v="12"/>
      <x v="4"/>
      <x v="4"/>
      <x v="3"/>
      <x v="2"/>
    </i>
    <i r="5">
      <x v="39"/>
      <x v="34"/>
      <x v="2"/>
      <x v="2"/>
      <x v="3"/>
      <x v="2"/>
    </i>
    <i r="2">
      <x v="150"/>
      <x v="10"/>
      <x v="150"/>
    </i>
    <i r="5">
      <x v="13"/>
      <x v="11"/>
      <x v="2"/>
      <x v="2"/>
      <x v="3"/>
      <x v="2"/>
    </i>
    <i r="5">
      <x v="14"/>
      <x v="12"/>
      <x v="4"/>
      <x v="4"/>
      <x v="3"/>
      <x v="2"/>
    </i>
    <i r="5">
      <x v="37"/>
      <x v="33"/>
      <x v="2"/>
      <x v="2"/>
      <x v="3"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Montant débit " fld="99" baseField="3" baseItem="0" numFmtId="4"/>
    <dataField name="Somme de Montant crédit" fld="100" baseField="3" baseItem="0" numFmtId="4"/>
  </dataFields>
  <formats count="27">
    <format dxfId="216">
      <pivotArea dataOnly="0" labelOnly="1" fieldPosition="0">
        <references count="1">
          <reference field="47" count="0"/>
        </references>
      </pivotArea>
    </format>
    <format dxfId="215">
      <pivotArea dataOnly="0" outline="0" fieldPosition="0">
        <references count="2">
          <reference field="14" count="1" selected="0">
            <x v="0"/>
          </reference>
          <reference field="47" count="1">
            <x v="0"/>
          </reference>
        </references>
      </pivotArea>
    </format>
    <format dxfId="214">
      <pivotArea dataOnly="0" labelOnly="1" fieldPosition="0">
        <references count="1">
          <reference field="52" count="0"/>
        </references>
      </pivotArea>
    </format>
    <format dxfId="213">
      <pivotArea dataOnly="0" labelOnly="1" fieldPosition="0">
        <references count="1">
          <reference field="48" count="0"/>
        </references>
      </pivotArea>
    </format>
    <format dxfId="212">
      <pivotArea dataOnly="0" labelOnly="1" fieldPosition="0">
        <references count="1">
          <reference field="54" count="0"/>
        </references>
      </pivotArea>
    </format>
    <format dxfId="211">
      <pivotArea dataOnly="0" labelOnly="1" fieldPosition="0">
        <references count="1">
          <reference field="53" count="0"/>
        </references>
      </pivotArea>
    </format>
    <format dxfId="210">
      <pivotArea dataOnly="0" labelOnly="1" fieldPosition="0">
        <references count="1">
          <reference field="55" count="0"/>
        </references>
      </pivotArea>
    </format>
    <format dxfId="209">
      <pivotArea dataOnly="0" outline="0" fieldPosition="0">
        <references count="1">
          <reference field="4294967294" count="1">
            <x v="0"/>
          </reference>
        </references>
      </pivotArea>
    </format>
    <format dxfId="208">
      <pivotArea dataOnly="0" outline="0" fieldPosition="0">
        <references count="1">
          <reference field="4294967294" count="1">
            <x v="1"/>
          </reference>
        </references>
      </pivotArea>
    </format>
    <format dxfId="2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6">
      <pivotArea dataOnly="0" fieldPosition="0">
        <references count="1">
          <reference field="14" count="1">
            <x v="0"/>
          </reference>
        </references>
      </pivotArea>
    </format>
    <format dxfId="205">
      <pivotArea dataOnly="0" fieldPosition="0">
        <references count="1">
          <reference field="16" count="1">
            <x v="0"/>
          </reference>
        </references>
      </pivotArea>
    </format>
    <format dxfId="204">
      <pivotArea dataOnly="0" outline="0" fieldPosition="0">
        <references count="1">
          <reference field="19" count="1">
            <x v="0"/>
          </reference>
        </references>
      </pivotArea>
    </format>
    <format dxfId="203">
      <pivotArea dataOnly="0" fieldPosition="0">
        <references count="1">
          <reference field="16" count="1">
            <x v="0"/>
          </reference>
        </references>
      </pivotArea>
    </format>
    <format dxfId="202">
      <pivotArea field="16" type="button" dataOnly="0" labelOnly="1" outline="0" axis="axisRow" fieldPosition="3"/>
    </format>
    <format dxfId="201">
      <pivotArea dataOnly="0" fieldPosition="0">
        <references count="1">
          <reference field="14" count="1">
            <x v="0"/>
          </reference>
        </references>
      </pivotArea>
    </format>
    <format dxfId="200">
      <pivotArea dataOnly="0" labelOnly="1" fieldPosition="0">
        <references count="1">
          <reference field="14" count="0"/>
        </references>
      </pivotArea>
    </format>
    <format dxfId="199">
      <pivotArea dataOnly="0" fieldPosition="0">
        <references count="3">
          <reference field="3" count="1" selected="0">
            <x v="0"/>
          </reference>
          <reference field="6" count="1" selected="0">
            <x v="0"/>
          </reference>
          <reference field="14" count="1">
            <x v="0"/>
          </reference>
        </references>
      </pivotArea>
    </format>
    <format dxfId="198">
      <pivotArea dataOnly="0" labelOnly="1" fieldPosition="0">
        <references count="1">
          <reference field="14" count="0"/>
        </references>
      </pivotArea>
    </format>
    <format dxfId="197">
      <pivotArea dataOnly="0" outline="0" fieldPosition="0">
        <references count="1">
          <reference field="14" count="1">
            <x v="0"/>
          </reference>
        </references>
      </pivotArea>
    </format>
    <format dxfId="196">
      <pivotArea dataOnly="0" outline="0" fieldPosition="0">
        <references count="2">
          <reference field="14" count="1" selected="0">
            <x v="0"/>
          </reference>
          <reference field="16" count="1">
            <x v="0"/>
          </reference>
        </references>
      </pivotArea>
    </format>
    <format dxfId="195">
      <pivotArea dataOnly="0" labelOnly="1" fieldPosition="0">
        <references count="1">
          <reference field="16" count="0"/>
        </references>
      </pivotArea>
    </format>
    <format dxfId="194">
      <pivotArea dataOnly="0" outline="0" fieldPosition="0">
        <references count="1">
          <reference field="16" count="1">
            <x v="0"/>
          </reference>
        </references>
      </pivotArea>
    </format>
    <format dxfId="193">
      <pivotArea dataOnly="0" outline="0" fieldPosition="0">
        <references count="1">
          <reference field="14" count="1">
            <x v="0"/>
          </reference>
        </references>
      </pivotArea>
    </format>
    <format dxfId="192">
      <pivotArea dataOnly="0" labelOnly="1" fieldPosition="0">
        <references count="1">
          <reference field="19" count="0"/>
        </references>
      </pivotArea>
    </format>
    <format dxfId="191">
      <pivotArea dataOnly="0" fieldPosition="0">
        <references count="1">
          <reference field="19" count="1">
            <x v="0"/>
          </reference>
        </references>
      </pivotArea>
    </format>
    <format dxfId="190">
      <pivotArea field="19" type="button" dataOnly="0" labelOnly="1" outline="0" axis="axisRow" fieldPosition="4"/>
    </format>
  </formats>
  <pivotTableStyleInfo name="EJRN" showRowHeaders="1" showColHeaders="0" showRowStripes="0" showColStripes="0" showLastColumn="1"/>
  <filters count="1">
    <filter fld="3" type="captionNotEqual" evalOrder="-1" id="1" stringValue1="">
      <autoFilter ref="A1">
        <filterColumn colId="0">
          <customFilters>
            <customFilter operator="notEqual" val=" 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1" cacheId="92" applyNumberFormats="0" applyBorderFormats="0" applyFontFormats="0" applyPatternFormats="0" applyAlignmentFormats="0" applyWidthHeightFormats="1" dataCaption="Valeurs" updatedVersion="5" minRefreshableVersion="3" showDrill="0" useAutoFormatting="1" itemPrintTitles="1" createdVersion="5" indent="0" compact="0" compactData="0" gridDropZones="1" multipleFieldFilters="0">
  <location ref="B5:F19" firstHeaderRow="1" firstDataRow="2" firstDataCol="3"/>
  <pivotFields count="101">
    <pivotField compact="0" outline="0" showAll="0" defaultSubtotal="0"/>
    <pivotField compact="0" outline="0" showAll="0" defaultSubtotal="0"/>
    <pivotField compact="0" outline="0" showAll="0" defaultSubtotal="0"/>
    <pivotField axis="axisRow" showAll="0">
      <items count="4">
        <item m="1" x="2"/>
        <item x="1"/>
        <item x="0"/>
        <item t="default"/>
      </items>
    </pivotField>
    <pivotField compact="0" showAll="0"/>
    <pivotField compact="0" outline="0" showAll="0"/>
    <pivotField axis="axisRow" compact="0" showAll="0">
      <items count="15">
        <item m="1" x="6"/>
        <item x="2"/>
        <item x="0"/>
        <item m="1" x="9"/>
        <item m="1" x="11"/>
        <item m="1" x="4"/>
        <item m="1" x="12"/>
        <item m="1" x="7"/>
        <item m="1" x="8"/>
        <item m="1" x="3"/>
        <item m="1" x="5"/>
        <item m="1" x="13"/>
        <item m="1" x="1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0">
        <item m="1" x="26"/>
        <item x="9"/>
        <item x="0"/>
        <item x="2"/>
        <item m="1" x="31"/>
        <item m="1" x="28"/>
        <item x="3"/>
        <item x="4"/>
        <item m="1" x="25"/>
        <item m="1" x="10"/>
        <item m="1" x="20"/>
        <item m="1" x="14"/>
        <item x="1"/>
        <item x="5"/>
        <item x="7"/>
        <item m="1" x="36"/>
        <item m="1" x="37"/>
        <item m="1" x="17"/>
        <item m="1" x="18"/>
        <item m="1" x="33"/>
        <item m="1" x="39"/>
        <item m="1" x="12"/>
        <item m="1" x="13"/>
        <item m="1" x="21"/>
        <item m="1" x="16"/>
        <item m="1" x="19"/>
        <item m="1" x="24"/>
        <item m="1" x="23"/>
        <item m="1" x="35"/>
        <item m="1" x="34"/>
        <item m="1" x="22"/>
        <item m="1" x="29"/>
        <item m="1" x="38"/>
        <item m="1" x="27"/>
        <item m="1" x="30"/>
        <item m="1" x="11"/>
        <item m="1" x="15"/>
        <item x="6"/>
        <item m="1" x="32"/>
        <item x="8"/>
      </items>
    </pivotField>
    <pivotField axis="axisRow" compact="0" showAll="0" defaultSubtotal="0">
      <items count="35">
        <item m="1" x="24"/>
        <item x="8"/>
        <item x="0"/>
        <item x="2"/>
        <item x="1"/>
        <item m="1" x="33"/>
        <item x="3"/>
        <item m="1" x="34"/>
        <item m="1" x="9"/>
        <item m="1" x="27"/>
        <item m="1" x="12"/>
        <item x="4"/>
        <item x="6"/>
        <item m="1" x="19"/>
        <item m="1" x="13"/>
        <item m="1" x="17"/>
        <item m="1" x="23"/>
        <item m="1" x="15"/>
        <item m="1" x="25"/>
        <item m="1" x="20"/>
        <item m="1" x="14"/>
        <item m="1" x="21"/>
        <item m="1" x="28"/>
        <item m="1" x="16"/>
        <item m="1" x="26"/>
        <item m="1" x="29"/>
        <item m="1" x="30"/>
        <item m="1" x="32"/>
        <item m="1" x="10"/>
        <item m="1" x="22"/>
        <item m="1" x="31"/>
        <item m="1" x="11"/>
        <item m="1" x="18"/>
        <item x="5"/>
        <item x="7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2" outline="0" showAll="0" defaultSubtotal="0"/>
    <pivotField compact="0" numFmtId="2" outline="0" showAll="0" defaultSubtotal="0"/>
    <pivotField compact="0" numFmtId="2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2" outline="0" showAll="0" defaultSubtotal="0"/>
    <pivotField dataField="1" compact="0" numFmtId="2" outline="0" showAll="0" defaultSubtotal="0"/>
  </pivotFields>
  <rowFields count="4">
    <field x="3"/>
    <field x="6"/>
    <field x="47"/>
    <field x="48"/>
  </rowFields>
  <rowItems count="13">
    <i>
      <x v="2"/>
    </i>
    <i r="1">
      <x v="2"/>
    </i>
    <i r="2">
      <x v="2"/>
      <x v="2"/>
    </i>
    <i r="2">
      <x v="3"/>
      <x v="3"/>
    </i>
    <i r="2">
      <x v="6"/>
      <x v="6"/>
    </i>
    <i r="2">
      <x v="7"/>
      <x v="4"/>
    </i>
    <i r="2">
      <x v="12"/>
      <x v="4"/>
    </i>
    <i r="1">
      <x v="13"/>
    </i>
    <i r="2">
      <x v="13"/>
      <x v="11"/>
    </i>
    <i r="2">
      <x v="14"/>
      <x v="12"/>
    </i>
    <i r="2">
      <x v="37"/>
      <x v="33"/>
    </i>
    <i r="2">
      <x v="39"/>
      <x v="34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Montant débit " fld="99" baseField="0" baseItem="1" numFmtId="4"/>
    <dataField name="Somme de Montant crédit" fld="100" baseField="0" baseItem="1" numFmtId="4"/>
  </dataFields>
  <formats count="4">
    <format dxfId="189">
      <pivotArea dataOnly="0" labelOnly="1" fieldPosition="0">
        <references count="1">
          <reference field="48" count="0"/>
        </references>
      </pivotArea>
    </format>
    <format dxfId="188">
      <pivotArea dataOnly="0" outline="0" fieldPosition="0">
        <references count="2">
          <reference field="47" count="0" selected="0"/>
          <reference field="48" count="0"/>
        </references>
      </pivotArea>
    </format>
    <format dxfId="187">
      <pivotArea dataOnly="0" labelOnly="1" outline="0" fieldPosition="0">
        <references count="2">
          <reference field="3" count="0" selected="0"/>
          <reference field="47" count="0"/>
        </references>
      </pivotArea>
    </format>
    <format dxfId="186">
      <pivotArea outline="0" collapsedLevelsAreSubtotals="1" fieldPosition="0"/>
    </format>
  </formats>
  <pivotTableStyleInfo name="EJRN" showRowHeaders="1" showColHeaders="1" showRowStripes="0" showColStripes="0" showLastColumn="1"/>
  <filters count="1">
    <filter fld="3" type="captionNotEqual" evalOrder="-1" id="2" stringValue1="">
      <autoFilter ref="A1">
        <filterColumn colId="0">
          <customFilters>
            <customFilter operator="notEqual" val=" 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showGridLines="0" tabSelected="1" zoomScaleNormal="100" workbookViewId="0"/>
  </sheetViews>
  <sheetFormatPr baseColWidth="10" defaultRowHeight="15" x14ac:dyDescent="0.25"/>
  <cols>
    <col min="1" max="1" width="3.140625" customWidth="1" collapsed="1"/>
    <col min="2" max="2" width="21" bestFit="1" customWidth="1" collapsed="1"/>
    <col min="3" max="3" width="16.28515625" customWidth="1" collapsed="1"/>
    <col min="4" max="4" width="14.7109375" customWidth="1" collapsed="1"/>
    <col min="5" max="5" width="16.5703125" customWidth="1" collapsed="1"/>
    <col min="6" max="6" width="26.140625" customWidth="1" collapsed="1"/>
    <col min="7" max="7" width="18.42578125" customWidth="1" collapsed="1"/>
    <col min="8" max="8" width="32" customWidth="1" collapsed="1"/>
    <col min="9" max="9" width="24.7109375" customWidth="1" collapsed="1"/>
    <col min="10" max="10" width="17" customWidth="1" collapsed="1"/>
    <col min="11" max="11" width="18.140625" customWidth="1" collapsed="1"/>
    <col min="12" max="12" width="17.85546875" customWidth="1" collapsed="1"/>
  </cols>
  <sheetData>
    <row r="1" spans="2:12" x14ac:dyDescent="0.25">
      <c r="L1" s="8" t="str">
        <f>CONCATENATE("Edité au : ", Donnees!F1)</f>
        <v>Edité au : 02-05-2018</v>
      </c>
    </row>
    <row r="2" spans="2:12" x14ac:dyDescent="0.25">
      <c r="B2" s="19" t="str">
        <f>CONCATENATE("Edition des journaux - Mouvements du ",Donnees!B2," au ",Donnees!D2)</f>
        <v>Edition des journaux - Mouvements du 01-01-2018 au 31-01-2018</v>
      </c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2:12" ht="15.75" thickBot="1" x14ac:dyDescent="0.3"/>
    <row r="4" spans="2:12" ht="39" customHeight="1" thickBot="1" x14ac:dyDescent="0.3">
      <c r="B4" s="6"/>
      <c r="C4" s="10" t="s">
        <v>12</v>
      </c>
      <c r="D4" s="11" t="s">
        <v>121</v>
      </c>
      <c r="E4" s="10" t="s">
        <v>43</v>
      </c>
      <c r="F4" s="10" t="s">
        <v>44</v>
      </c>
      <c r="G4" s="12" t="s">
        <v>48</v>
      </c>
      <c r="H4" s="10" t="s">
        <v>118</v>
      </c>
      <c r="I4" s="12" t="s">
        <v>122</v>
      </c>
      <c r="J4" s="10" t="s">
        <v>119</v>
      </c>
      <c r="K4" s="10" t="s">
        <v>116</v>
      </c>
      <c r="L4" s="10" t="s">
        <v>117</v>
      </c>
    </row>
    <row r="5" spans="2:12" hidden="1" x14ac:dyDescent="0.25">
      <c r="K5" s="1" t="s">
        <v>98</v>
      </c>
    </row>
    <row r="6" spans="2:12" hidden="1" x14ac:dyDescent="0.25">
      <c r="B6" s="1" t="s">
        <v>96</v>
      </c>
      <c r="C6" s="17" t="s">
        <v>12</v>
      </c>
      <c r="D6" s="17" t="s">
        <v>15</v>
      </c>
      <c r="E6" s="1" t="s">
        <v>43</v>
      </c>
      <c r="F6" s="1" t="s">
        <v>44</v>
      </c>
      <c r="G6" s="1" t="s">
        <v>48</v>
      </c>
      <c r="H6" s="1" t="s">
        <v>49</v>
      </c>
      <c r="I6" s="1" t="s">
        <v>50</v>
      </c>
      <c r="J6" s="1" t="s">
        <v>51</v>
      </c>
      <c r="K6" s="16" t="s">
        <v>99</v>
      </c>
      <c r="L6" s="16" t="s">
        <v>100</v>
      </c>
    </row>
    <row r="7" spans="2:12" x14ac:dyDescent="0.25">
      <c r="B7" s="2" t="s">
        <v>217</v>
      </c>
      <c r="K7" s="14">
        <v>10654.4</v>
      </c>
      <c r="L7" s="14">
        <v>10654.4</v>
      </c>
    </row>
    <row r="8" spans="2:12" x14ac:dyDescent="0.25">
      <c r="B8" s="3" t="s">
        <v>218</v>
      </c>
      <c r="K8" s="14">
        <v>5272.4</v>
      </c>
      <c r="L8" s="14">
        <v>5272.4000000000005</v>
      </c>
    </row>
    <row r="9" spans="2:12" x14ac:dyDescent="0.25">
      <c r="B9" s="18" t="s">
        <v>175</v>
      </c>
      <c r="C9" s="5" t="s">
        <v>176</v>
      </c>
      <c r="D9" s="21" t="s">
        <v>177</v>
      </c>
      <c r="E9" s="20"/>
      <c r="F9" s="20"/>
      <c r="G9" s="20"/>
      <c r="H9" s="20"/>
      <c r="I9" s="20"/>
      <c r="J9" s="20"/>
      <c r="K9" s="14">
        <v>1076.4000000000001</v>
      </c>
      <c r="L9" s="14">
        <v>1076.4000000000001</v>
      </c>
    </row>
    <row r="10" spans="2:12" x14ac:dyDescent="0.25">
      <c r="B10" s="17"/>
      <c r="C10" s="17"/>
      <c r="E10" s="5" t="s">
        <v>141</v>
      </c>
      <c r="F10" s="5" t="s">
        <v>142</v>
      </c>
      <c r="G10" s="5"/>
      <c r="H10" s="5"/>
      <c r="I10" s="5" t="s">
        <v>144</v>
      </c>
      <c r="J10" s="5"/>
      <c r="K10" s="14">
        <v>900</v>
      </c>
      <c r="L10" s="14">
        <v>0</v>
      </c>
    </row>
    <row r="11" spans="2:12" x14ac:dyDescent="0.25">
      <c r="B11" s="17"/>
      <c r="C11" s="17"/>
      <c r="E11" s="5" t="s">
        <v>152</v>
      </c>
      <c r="F11" s="5" t="s">
        <v>153</v>
      </c>
      <c r="G11" s="5" t="s">
        <v>145</v>
      </c>
      <c r="H11" s="5" t="s">
        <v>156</v>
      </c>
      <c r="I11" s="5" t="s">
        <v>144</v>
      </c>
      <c r="J11" s="5"/>
      <c r="K11" s="14">
        <v>0</v>
      </c>
      <c r="L11" s="14">
        <v>1076.4000000000001</v>
      </c>
    </row>
    <row r="12" spans="2:12" x14ac:dyDescent="0.25">
      <c r="B12" s="17"/>
      <c r="C12" s="17"/>
      <c r="E12" s="5" t="s">
        <v>174</v>
      </c>
      <c r="F12" s="5" t="s">
        <v>158</v>
      </c>
      <c r="G12" s="5"/>
      <c r="H12" s="5"/>
      <c r="I12" s="5"/>
      <c r="J12" s="5"/>
      <c r="K12" s="14">
        <v>176.4</v>
      </c>
      <c r="L12" s="14">
        <v>0</v>
      </c>
    </row>
    <row r="13" spans="2:12" x14ac:dyDescent="0.25">
      <c r="B13" s="18" t="s">
        <v>179</v>
      </c>
      <c r="C13" s="5" t="s">
        <v>176</v>
      </c>
      <c r="D13" s="21" t="s">
        <v>180</v>
      </c>
      <c r="E13" s="20"/>
      <c r="F13" s="20"/>
      <c r="G13" s="20"/>
      <c r="H13" s="20"/>
      <c r="I13" s="20"/>
      <c r="J13" s="20"/>
      <c r="K13" s="14">
        <v>956.8</v>
      </c>
      <c r="L13" s="14">
        <v>956.8</v>
      </c>
    </row>
    <row r="14" spans="2:12" x14ac:dyDescent="0.25">
      <c r="B14" s="17"/>
      <c r="C14" s="17"/>
      <c r="E14" s="5" t="s">
        <v>141</v>
      </c>
      <c r="F14" s="5" t="s">
        <v>142</v>
      </c>
      <c r="G14" s="5"/>
      <c r="H14" s="5"/>
      <c r="I14" s="5" t="s">
        <v>144</v>
      </c>
      <c r="J14" s="5"/>
      <c r="K14" s="14">
        <v>0</v>
      </c>
      <c r="L14" s="14">
        <v>800</v>
      </c>
    </row>
    <row r="15" spans="2:12" x14ac:dyDescent="0.25">
      <c r="B15" s="17"/>
      <c r="C15" s="17"/>
      <c r="E15" s="5" t="s">
        <v>152</v>
      </c>
      <c r="F15" s="5" t="s">
        <v>153</v>
      </c>
      <c r="G15" s="5" t="s">
        <v>145</v>
      </c>
      <c r="H15" s="5" t="s">
        <v>156</v>
      </c>
      <c r="I15" s="5" t="s">
        <v>144</v>
      </c>
      <c r="J15" s="5"/>
      <c r="K15" s="14">
        <v>956.8</v>
      </c>
      <c r="L15" s="14">
        <v>0</v>
      </c>
    </row>
    <row r="16" spans="2:12" x14ac:dyDescent="0.25">
      <c r="B16" s="17"/>
      <c r="C16" s="17"/>
      <c r="E16" s="5" t="s">
        <v>174</v>
      </c>
      <c r="F16" s="5" t="s">
        <v>158</v>
      </c>
      <c r="G16" s="5"/>
      <c r="H16" s="5"/>
      <c r="I16" s="5"/>
      <c r="J16" s="5"/>
      <c r="K16" s="14">
        <v>0</v>
      </c>
      <c r="L16" s="14">
        <v>156.80000000000001</v>
      </c>
    </row>
    <row r="17" spans="2:12" x14ac:dyDescent="0.25">
      <c r="B17" s="18" t="s">
        <v>181</v>
      </c>
      <c r="C17" s="5" t="s">
        <v>176</v>
      </c>
      <c r="D17" s="21" t="s">
        <v>182</v>
      </c>
      <c r="E17" s="20"/>
      <c r="F17" s="20"/>
      <c r="G17" s="20"/>
      <c r="H17" s="20"/>
      <c r="I17" s="20"/>
      <c r="J17" s="20"/>
      <c r="K17" s="14">
        <v>1076.4000000000001</v>
      </c>
      <c r="L17" s="14">
        <v>1076.4000000000001</v>
      </c>
    </row>
    <row r="18" spans="2:12" x14ac:dyDescent="0.25">
      <c r="B18" s="17"/>
      <c r="C18" s="17"/>
      <c r="E18" s="5" t="s">
        <v>141</v>
      </c>
      <c r="F18" s="5" t="s">
        <v>142</v>
      </c>
      <c r="G18" s="5"/>
      <c r="H18" s="5"/>
      <c r="I18" s="5" t="s">
        <v>144</v>
      </c>
      <c r="J18" s="5"/>
      <c r="K18" s="14">
        <v>900</v>
      </c>
      <c r="L18" s="14">
        <v>0</v>
      </c>
    </row>
    <row r="19" spans="2:12" x14ac:dyDescent="0.25">
      <c r="B19" s="17"/>
      <c r="C19" s="17"/>
      <c r="E19" s="5" t="s">
        <v>152</v>
      </c>
      <c r="F19" s="5" t="s">
        <v>153</v>
      </c>
      <c r="G19" s="5" t="s">
        <v>145</v>
      </c>
      <c r="H19" s="5" t="s">
        <v>156</v>
      </c>
      <c r="I19" s="5" t="s">
        <v>144</v>
      </c>
      <c r="J19" s="5"/>
      <c r="K19" s="14">
        <v>0</v>
      </c>
      <c r="L19" s="14">
        <v>1076.4000000000001</v>
      </c>
    </row>
    <row r="20" spans="2:12" x14ac:dyDescent="0.25">
      <c r="B20" s="17"/>
      <c r="C20" s="17"/>
      <c r="E20" s="5" t="s">
        <v>174</v>
      </c>
      <c r="F20" s="5" t="s">
        <v>158</v>
      </c>
      <c r="G20" s="5"/>
      <c r="H20" s="5"/>
      <c r="I20" s="5"/>
      <c r="J20" s="5"/>
      <c r="K20" s="14">
        <v>176.4</v>
      </c>
      <c r="L20" s="14">
        <v>0</v>
      </c>
    </row>
    <row r="21" spans="2:12" x14ac:dyDescent="0.25">
      <c r="B21" s="18" t="s">
        <v>183</v>
      </c>
      <c r="C21" s="5" t="s">
        <v>176</v>
      </c>
      <c r="D21" s="21" t="s">
        <v>184</v>
      </c>
      <c r="E21" s="20"/>
      <c r="F21" s="20"/>
      <c r="G21" s="20"/>
      <c r="H21" s="20"/>
      <c r="I21" s="20"/>
      <c r="J21" s="20"/>
      <c r="K21" s="14">
        <v>956.8</v>
      </c>
      <c r="L21" s="14">
        <v>956.8</v>
      </c>
    </row>
    <row r="22" spans="2:12" x14ac:dyDescent="0.25">
      <c r="B22" s="17"/>
      <c r="C22" s="17"/>
      <c r="E22" s="5" t="s">
        <v>141</v>
      </c>
      <c r="F22" s="5" t="s">
        <v>142</v>
      </c>
      <c r="G22" s="5"/>
      <c r="H22" s="5"/>
      <c r="I22" s="5" t="s">
        <v>144</v>
      </c>
      <c r="J22" s="5"/>
      <c r="K22" s="14">
        <v>0</v>
      </c>
      <c r="L22" s="14">
        <v>800</v>
      </c>
    </row>
    <row r="23" spans="2:12" x14ac:dyDescent="0.25">
      <c r="B23" s="17"/>
      <c r="C23" s="17"/>
      <c r="E23" s="5" t="s">
        <v>152</v>
      </c>
      <c r="F23" s="5" t="s">
        <v>153</v>
      </c>
      <c r="G23" s="5" t="s">
        <v>145</v>
      </c>
      <c r="H23" s="5" t="s">
        <v>156</v>
      </c>
      <c r="I23" s="5" t="s">
        <v>144</v>
      </c>
      <c r="J23" s="5"/>
      <c r="K23" s="14">
        <v>956.8</v>
      </c>
      <c r="L23" s="14">
        <v>0</v>
      </c>
    </row>
    <row r="24" spans="2:12" x14ac:dyDescent="0.25">
      <c r="B24" s="17"/>
      <c r="C24" s="17"/>
      <c r="E24" s="5" t="s">
        <v>174</v>
      </c>
      <c r="F24" s="5" t="s">
        <v>158</v>
      </c>
      <c r="G24" s="5"/>
      <c r="H24" s="5"/>
      <c r="I24" s="5"/>
      <c r="J24" s="5"/>
      <c r="K24" s="14">
        <v>0</v>
      </c>
      <c r="L24" s="14">
        <v>156.80000000000001</v>
      </c>
    </row>
    <row r="25" spans="2:12" x14ac:dyDescent="0.25">
      <c r="B25" s="18" t="s">
        <v>185</v>
      </c>
      <c r="C25" s="5" t="s">
        <v>150</v>
      </c>
      <c r="D25" s="21" t="s">
        <v>186</v>
      </c>
      <c r="E25" s="20"/>
      <c r="F25" s="20"/>
      <c r="G25" s="20"/>
      <c r="H25" s="20"/>
      <c r="I25" s="20"/>
      <c r="J25" s="20"/>
      <c r="K25" s="14">
        <v>1206</v>
      </c>
      <c r="L25" s="14">
        <v>1206</v>
      </c>
    </row>
    <row r="26" spans="2:12" x14ac:dyDescent="0.25">
      <c r="B26" s="17"/>
      <c r="C26" s="17"/>
      <c r="E26" s="5" t="s">
        <v>152</v>
      </c>
      <c r="F26" s="5" t="s">
        <v>153</v>
      </c>
      <c r="G26" s="5" t="s">
        <v>167</v>
      </c>
      <c r="H26" s="5" t="s">
        <v>162</v>
      </c>
      <c r="I26" s="5" t="s">
        <v>190</v>
      </c>
      <c r="J26" s="5"/>
      <c r="K26" s="14">
        <v>0</v>
      </c>
      <c r="L26" s="14">
        <v>1205</v>
      </c>
    </row>
    <row r="27" spans="2:12" x14ac:dyDescent="0.25">
      <c r="B27" s="17"/>
      <c r="C27" s="17"/>
      <c r="E27" s="5" t="s">
        <v>152</v>
      </c>
      <c r="F27" s="5" t="s">
        <v>153</v>
      </c>
      <c r="G27" s="5" t="s">
        <v>167</v>
      </c>
      <c r="H27" s="5" t="s">
        <v>162</v>
      </c>
      <c r="I27" s="5" t="s">
        <v>191</v>
      </c>
      <c r="J27" s="5"/>
      <c r="K27" s="14">
        <v>0</v>
      </c>
      <c r="L27" s="14">
        <v>1</v>
      </c>
    </row>
    <row r="28" spans="2:12" x14ac:dyDescent="0.25">
      <c r="B28" s="17"/>
      <c r="C28" s="17"/>
      <c r="E28" s="5" t="s">
        <v>163</v>
      </c>
      <c r="F28" s="5" t="s">
        <v>164</v>
      </c>
      <c r="G28" s="5"/>
      <c r="H28" s="5"/>
      <c r="I28" s="5" t="s">
        <v>188</v>
      </c>
      <c r="J28" s="5"/>
      <c r="K28" s="14">
        <v>1000</v>
      </c>
      <c r="L28" s="14">
        <v>0</v>
      </c>
    </row>
    <row r="29" spans="2:12" x14ac:dyDescent="0.25">
      <c r="B29" s="17"/>
      <c r="C29" s="17"/>
      <c r="E29" s="5" t="s">
        <v>169</v>
      </c>
      <c r="F29" s="5" t="s">
        <v>158</v>
      </c>
      <c r="G29" s="5"/>
      <c r="H29" s="5"/>
      <c r="I29" s="5"/>
      <c r="J29" s="5"/>
      <c r="K29" s="14">
        <v>206</v>
      </c>
      <c r="L29" s="14">
        <v>0</v>
      </c>
    </row>
    <row r="30" spans="2:12" x14ac:dyDescent="0.25">
      <c r="B30" s="3" t="s">
        <v>219</v>
      </c>
      <c r="K30" s="14">
        <v>5382</v>
      </c>
      <c r="L30" s="14">
        <v>5382</v>
      </c>
    </row>
    <row r="31" spans="2:12" x14ac:dyDescent="0.25">
      <c r="B31" s="18" t="s">
        <v>202</v>
      </c>
      <c r="C31" s="5" t="s">
        <v>172</v>
      </c>
      <c r="D31" s="21" t="s">
        <v>203</v>
      </c>
      <c r="E31" s="20"/>
      <c r="F31" s="20"/>
      <c r="G31" s="20"/>
      <c r="H31" s="20"/>
      <c r="I31" s="20"/>
      <c r="J31" s="20"/>
      <c r="K31" s="14">
        <v>956.8</v>
      </c>
      <c r="L31" s="14">
        <v>956.8</v>
      </c>
    </row>
    <row r="32" spans="2:12" x14ac:dyDescent="0.25">
      <c r="B32" s="17"/>
      <c r="C32" s="17"/>
      <c r="E32" s="5" t="s">
        <v>192</v>
      </c>
      <c r="F32" s="5" t="s">
        <v>193</v>
      </c>
      <c r="G32" s="5"/>
      <c r="H32" s="5"/>
      <c r="I32" s="5"/>
      <c r="J32" s="5"/>
      <c r="K32" s="14">
        <v>0</v>
      </c>
      <c r="L32" s="14">
        <v>800</v>
      </c>
    </row>
    <row r="33" spans="2:12" x14ac:dyDescent="0.25">
      <c r="B33" s="17"/>
      <c r="C33" s="17"/>
      <c r="E33" s="5" t="s">
        <v>194</v>
      </c>
      <c r="F33" s="5" t="s">
        <v>195</v>
      </c>
      <c r="G33" s="5" t="s">
        <v>145</v>
      </c>
      <c r="H33" s="5" t="s">
        <v>156</v>
      </c>
      <c r="I33" s="5"/>
      <c r="J33" s="5"/>
      <c r="K33" s="14">
        <v>956.8</v>
      </c>
      <c r="L33" s="14">
        <v>0</v>
      </c>
    </row>
    <row r="34" spans="2:12" x14ac:dyDescent="0.25">
      <c r="B34" s="17"/>
      <c r="C34" s="17"/>
      <c r="E34" s="5" t="s">
        <v>200</v>
      </c>
      <c r="F34" s="5" t="s">
        <v>201</v>
      </c>
      <c r="G34" s="5"/>
      <c r="H34" s="5"/>
      <c r="I34" s="5"/>
      <c r="J34" s="5"/>
      <c r="K34" s="14">
        <v>0</v>
      </c>
      <c r="L34" s="14">
        <v>156.80000000000001</v>
      </c>
    </row>
    <row r="35" spans="2:12" x14ac:dyDescent="0.25">
      <c r="B35" s="18" t="s">
        <v>205</v>
      </c>
      <c r="C35" s="5" t="s">
        <v>172</v>
      </c>
      <c r="D35" s="21" t="s">
        <v>206</v>
      </c>
      <c r="E35" s="20"/>
      <c r="F35" s="20"/>
      <c r="G35" s="20"/>
      <c r="H35" s="20"/>
      <c r="I35" s="20"/>
      <c r="J35" s="20"/>
      <c r="K35" s="14">
        <v>1076.4000000000001</v>
      </c>
      <c r="L35" s="14">
        <v>1076.4000000000001</v>
      </c>
    </row>
    <row r="36" spans="2:12" x14ac:dyDescent="0.25">
      <c r="B36" s="17"/>
      <c r="C36" s="17"/>
      <c r="E36" s="5" t="s">
        <v>192</v>
      </c>
      <c r="F36" s="5" t="s">
        <v>193</v>
      </c>
      <c r="G36" s="5"/>
      <c r="H36" s="5"/>
      <c r="I36" s="5"/>
      <c r="J36" s="5"/>
      <c r="K36" s="14">
        <v>0</v>
      </c>
      <c r="L36" s="14">
        <v>900</v>
      </c>
    </row>
    <row r="37" spans="2:12" x14ac:dyDescent="0.25">
      <c r="B37" s="17"/>
      <c r="C37" s="17"/>
      <c r="E37" s="5" t="s">
        <v>194</v>
      </c>
      <c r="F37" s="5" t="s">
        <v>195</v>
      </c>
      <c r="G37" s="5" t="s">
        <v>167</v>
      </c>
      <c r="H37" s="5" t="s">
        <v>162</v>
      </c>
      <c r="I37" s="5"/>
      <c r="J37" s="5"/>
      <c r="K37" s="14">
        <v>1076.4000000000001</v>
      </c>
      <c r="L37" s="14">
        <v>0</v>
      </c>
    </row>
    <row r="38" spans="2:12" x14ac:dyDescent="0.25">
      <c r="B38" s="17"/>
      <c r="C38" s="17"/>
      <c r="E38" s="5" t="s">
        <v>208</v>
      </c>
      <c r="F38" s="5" t="s">
        <v>209</v>
      </c>
      <c r="G38" s="5"/>
      <c r="H38" s="5"/>
      <c r="I38" s="5"/>
      <c r="J38" s="5"/>
      <c r="K38" s="14">
        <v>0</v>
      </c>
      <c r="L38" s="14">
        <v>176.4</v>
      </c>
    </row>
    <row r="39" spans="2:12" x14ac:dyDescent="0.25">
      <c r="B39" s="18" t="s">
        <v>210</v>
      </c>
      <c r="C39" s="5" t="s">
        <v>172</v>
      </c>
      <c r="D39" s="21" t="s">
        <v>211</v>
      </c>
      <c r="E39" s="20"/>
      <c r="F39" s="20"/>
      <c r="G39" s="20"/>
      <c r="H39" s="20"/>
      <c r="I39" s="20"/>
      <c r="J39" s="20"/>
      <c r="K39" s="14">
        <v>1076.4000000000001</v>
      </c>
      <c r="L39" s="14">
        <v>1076.4000000000001</v>
      </c>
    </row>
    <row r="40" spans="2:12" x14ac:dyDescent="0.25">
      <c r="B40" s="17"/>
      <c r="C40" s="17"/>
      <c r="E40" s="5" t="s">
        <v>192</v>
      </c>
      <c r="F40" s="5" t="s">
        <v>193</v>
      </c>
      <c r="G40" s="5"/>
      <c r="H40" s="5"/>
      <c r="I40" s="5"/>
      <c r="J40" s="5"/>
      <c r="K40" s="14">
        <v>0</v>
      </c>
      <c r="L40" s="14">
        <v>900</v>
      </c>
    </row>
    <row r="41" spans="2:12" x14ac:dyDescent="0.25">
      <c r="B41" s="17"/>
      <c r="C41" s="17"/>
      <c r="E41" s="5" t="s">
        <v>194</v>
      </c>
      <c r="F41" s="5" t="s">
        <v>195</v>
      </c>
      <c r="G41" s="5" t="s">
        <v>167</v>
      </c>
      <c r="H41" s="5" t="s">
        <v>162</v>
      </c>
      <c r="I41" s="5"/>
      <c r="J41" s="5"/>
      <c r="K41" s="14">
        <v>1076.4000000000001</v>
      </c>
      <c r="L41" s="14">
        <v>0</v>
      </c>
    </row>
    <row r="42" spans="2:12" x14ac:dyDescent="0.25">
      <c r="B42" s="17"/>
      <c r="C42" s="17"/>
      <c r="E42" s="5" t="s">
        <v>208</v>
      </c>
      <c r="F42" s="5" t="s">
        <v>209</v>
      </c>
      <c r="G42" s="5"/>
      <c r="H42" s="5"/>
      <c r="I42" s="5"/>
      <c r="J42" s="5"/>
      <c r="K42" s="14">
        <v>0</v>
      </c>
      <c r="L42" s="14">
        <v>176.4</v>
      </c>
    </row>
    <row r="43" spans="2:12" x14ac:dyDescent="0.25">
      <c r="B43" s="18" t="s">
        <v>213</v>
      </c>
      <c r="C43" s="5" t="s">
        <v>172</v>
      </c>
      <c r="D43" s="21" t="s">
        <v>214</v>
      </c>
      <c r="E43" s="20"/>
      <c r="F43" s="20"/>
      <c r="G43" s="20"/>
      <c r="H43" s="20"/>
      <c r="I43" s="20"/>
      <c r="J43" s="20"/>
      <c r="K43" s="14">
        <v>1196</v>
      </c>
      <c r="L43" s="14">
        <v>1196</v>
      </c>
    </row>
    <row r="44" spans="2:12" x14ac:dyDescent="0.25">
      <c r="B44" s="17"/>
      <c r="C44" s="17"/>
      <c r="E44" s="5" t="s">
        <v>192</v>
      </c>
      <c r="F44" s="5" t="s">
        <v>193</v>
      </c>
      <c r="G44" s="5"/>
      <c r="H44" s="5"/>
      <c r="I44" s="5"/>
      <c r="J44" s="5"/>
      <c r="K44" s="14">
        <v>0</v>
      </c>
      <c r="L44" s="14">
        <v>1000</v>
      </c>
    </row>
    <row r="45" spans="2:12" x14ac:dyDescent="0.25">
      <c r="B45" s="17"/>
      <c r="C45" s="17"/>
      <c r="E45" s="5" t="s">
        <v>194</v>
      </c>
      <c r="F45" s="5" t="s">
        <v>195</v>
      </c>
      <c r="G45" s="5" t="s">
        <v>167</v>
      </c>
      <c r="H45" s="5" t="s">
        <v>162</v>
      </c>
      <c r="I45" s="5"/>
      <c r="J45" s="5"/>
      <c r="K45" s="14">
        <v>1196</v>
      </c>
      <c r="L45" s="14">
        <v>0</v>
      </c>
    </row>
    <row r="46" spans="2:12" x14ac:dyDescent="0.25">
      <c r="B46" s="17"/>
      <c r="C46" s="17"/>
      <c r="E46" s="5" t="s">
        <v>208</v>
      </c>
      <c r="F46" s="5" t="s">
        <v>209</v>
      </c>
      <c r="G46" s="5"/>
      <c r="H46" s="5"/>
      <c r="I46" s="5"/>
      <c r="J46" s="5"/>
      <c r="K46" s="14">
        <v>0</v>
      </c>
      <c r="L46" s="14">
        <v>196</v>
      </c>
    </row>
    <row r="47" spans="2:12" x14ac:dyDescent="0.25">
      <c r="B47" s="18" t="s">
        <v>215</v>
      </c>
      <c r="C47" s="5" t="s">
        <v>172</v>
      </c>
      <c r="D47" s="21" t="s">
        <v>216</v>
      </c>
      <c r="E47" s="20"/>
      <c r="F47" s="20"/>
      <c r="G47" s="20"/>
      <c r="H47" s="20"/>
      <c r="I47" s="20"/>
      <c r="J47" s="20"/>
      <c r="K47" s="14">
        <v>1076.4000000000001</v>
      </c>
      <c r="L47" s="14">
        <v>1076.4000000000001</v>
      </c>
    </row>
    <row r="48" spans="2:12" x14ac:dyDescent="0.25">
      <c r="B48" s="17"/>
      <c r="C48" s="17"/>
      <c r="E48" s="5" t="s">
        <v>192</v>
      </c>
      <c r="F48" s="5" t="s">
        <v>193</v>
      </c>
      <c r="G48" s="5"/>
      <c r="H48" s="5"/>
      <c r="I48" s="5"/>
      <c r="J48" s="5"/>
      <c r="K48" s="14">
        <v>0</v>
      </c>
      <c r="L48" s="14">
        <v>900</v>
      </c>
    </row>
    <row r="49" spans="2:12" x14ac:dyDescent="0.25">
      <c r="B49" s="17"/>
      <c r="C49" s="17"/>
      <c r="E49" s="5" t="s">
        <v>194</v>
      </c>
      <c r="F49" s="5" t="s">
        <v>195</v>
      </c>
      <c r="G49" s="5" t="s">
        <v>167</v>
      </c>
      <c r="H49" s="5" t="s">
        <v>162</v>
      </c>
      <c r="I49" s="5"/>
      <c r="J49" s="5"/>
      <c r="K49" s="14">
        <v>1076.4000000000001</v>
      </c>
      <c r="L49" s="14">
        <v>0</v>
      </c>
    </row>
    <row r="50" spans="2:12" x14ac:dyDescent="0.25">
      <c r="B50" s="17"/>
      <c r="C50" s="17"/>
      <c r="E50" s="5" t="s">
        <v>200</v>
      </c>
      <c r="F50" s="5" t="s">
        <v>201</v>
      </c>
      <c r="G50" s="5"/>
      <c r="H50" s="5"/>
      <c r="I50" s="5"/>
      <c r="J50" s="5"/>
      <c r="K50" s="14">
        <v>0</v>
      </c>
      <c r="L50" s="14">
        <v>176.4</v>
      </c>
    </row>
    <row r="51" spans="2:12" x14ac:dyDescent="0.25">
      <c r="B51" s="2" t="s">
        <v>97</v>
      </c>
      <c r="K51" s="14">
        <v>10654.4</v>
      </c>
      <c r="L51" s="14">
        <v>10654.4</v>
      </c>
    </row>
  </sheetData>
  <mergeCells count="1">
    <mergeCell ref="B2:L2"/>
  </mergeCells>
  <pageMargins left="0.70866141732283472" right="0.70866141732283472" top="0.74803149606299213" bottom="0.74803149606299213" header="0.31496062992125984" footer="0.31496062992125984"/>
  <pageSetup paperSize="9" scale="57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showGridLines="0" zoomScaleNormal="100" workbookViewId="0">
      <selection activeCell="B2" sqref="B2:F2"/>
    </sheetView>
  </sheetViews>
  <sheetFormatPr baseColWidth="10" defaultRowHeight="15" x14ac:dyDescent="0.25"/>
  <cols>
    <col min="1" max="1" width="5.42578125" customWidth="1" collapsed="1"/>
    <col min="2" max="2" width="21" customWidth="1" collapsed="1"/>
    <col min="3" max="3" width="10.28515625" customWidth="1" collapsed="1"/>
    <col min="4" max="4" width="25.85546875" customWidth="1" collapsed="1"/>
    <col min="5" max="6" width="24.28515625" customWidth="1" collapsed="1"/>
    <col min="7" max="7" width="24.28515625" bestFit="1" customWidth="1" collapsed="1"/>
  </cols>
  <sheetData>
    <row r="1" spans="2:6" x14ac:dyDescent="0.25">
      <c r="F1" s="8" t="str">
        <f>CONCATENATE("Edité au : ", Donnees!F1)</f>
        <v>Edité au : 02-05-2018</v>
      </c>
    </row>
    <row r="2" spans="2:6" x14ac:dyDescent="0.25">
      <c r="B2" s="19" t="str">
        <f>CONCATENATE("Edition des journaux - Cumuls du ",Donnees!B2," au ",Donnees!D2)</f>
        <v>Edition des journaux - Cumuls du 01-01-2018 au 31-01-2018</v>
      </c>
      <c r="C2" s="19"/>
      <c r="D2" s="19"/>
      <c r="E2" s="19"/>
      <c r="F2" s="19"/>
    </row>
    <row r="3" spans="2:6" ht="15.75" thickBot="1" x14ac:dyDescent="0.3"/>
    <row r="4" spans="2:6" ht="15.75" thickBot="1" x14ac:dyDescent="0.3">
      <c r="B4" s="6"/>
      <c r="C4" s="7" t="s">
        <v>43</v>
      </c>
      <c r="D4" s="6" t="s">
        <v>120</v>
      </c>
      <c r="E4" s="9" t="s">
        <v>116</v>
      </c>
      <c r="F4" s="6" t="s">
        <v>117</v>
      </c>
    </row>
    <row r="5" spans="2:6" hidden="1" x14ac:dyDescent="0.25">
      <c r="E5" s="1" t="s">
        <v>98</v>
      </c>
    </row>
    <row r="6" spans="2:6" hidden="1" x14ac:dyDescent="0.25">
      <c r="B6" s="1" t="s">
        <v>96</v>
      </c>
      <c r="C6" s="1" t="s">
        <v>43</v>
      </c>
      <c r="D6" s="1" t="s">
        <v>44</v>
      </c>
      <c r="E6" t="s">
        <v>99</v>
      </c>
      <c r="F6" t="s">
        <v>100</v>
      </c>
    </row>
    <row r="7" spans="2:6" x14ac:dyDescent="0.25">
      <c r="B7" s="2" t="s">
        <v>217</v>
      </c>
      <c r="E7" s="14">
        <v>10654.400000000001</v>
      </c>
      <c r="F7" s="14">
        <v>10654.400000000001</v>
      </c>
    </row>
    <row r="8" spans="2:6" x14ac:dyDescent="0.25">
      <c r="B8" s="3" t="s">
        <v>218</v>
      </c>
      <c r="E8" s="14">
        <v>5272.4000000000005</v>
      </c>
      <c r="F8" s="14">
        <v>5272.4000000000005</v>
      </c>
    </row>
    <row r="9" spans="2:6" x14ac:dyDescent="0.25">
      <c r="C9" s="5" t="s">
        <v>141</v>
      </c>
      <c r="D9" s="5" t="s">
        <v>142</v>
      </c>
      <c r="E9" s="15">
        <v>1800</v>
      </c>
      <c r="F9" s="15">
        <v>1600</v>
      </c>
    </row>
    <row r="10" spans="2:6" x14ac:dyDescent="0.25">
      <c r="C10" s="5" t="s">
        <v>152</v>
      </c>
      <c r="D10" s="5" t="s">
        <v>153</v>
      </c>
      <c r="E10" s="15">
        <v>1913.6</v>
      </c>
      <c r="F10" s="15">
        <v>3358.8</v>
      </c>
    </row>
    <row r="11" spans="2:6" x14ac:dyDescent="0.25">
      <c r="C11" s="5" t="s">
        <v>163</v>
      </c>
      <c r="D11" s="5" t="s">
        <v>164</v>
      </c>
      <c r="E11" s="15">
        <v>1000</v>
      </c>
      <c r="F11" s="15">
        <v>0</v>
      </c>
    </row>
    <row r="12" spans="2:6" x14ac:dyDescent="0.25">
      <c r="C12" s="5" t="s">
        <v>169</v>
      </c>
      <c r="D12" s="5" t="s">
        <v>158</v>
      </c>
      <c r="E12" s="15">
        <v>206</v>
      </c>
      <c r="F12" s="15">
        <v>0</v>
      </c>
    </row>
    <row r="13" spans="2:6" x14ac:dyDescent="0.25">
      <c r="C13" s="5" t="s">
        <v>174</v>
      </c>
      <c r="D13" s="5" t="s">
        <v>158</v>
      </c>
      <c r="E13" s="15">
        <v>352.8</v>
      </c>
      <c r="F13" s="15">
        <v>313.60000000000002</v>
      </c>
    </row>
    <row r="14" spans="2:6" x14ac:dyDescent="0.25">
      <c r="B14" s="3" t="s">
        <v>219</v>
      </c>
      <c r="E14" s="14">
        <v>5382</v>
      </c>
      <c r="F14" s="14">
        <v>5382</v>
      </c>
    </row>
    <row r="15" spans="2:6" x14ac:dyDescent="0.25">
      <c r="C15" s="5" t="s">
        <v>192</v>
      </c>
      <c r="D15" s="5" t="s">
        <v>193</v>
      </c>
      <c r="E15" s="15">
        <v>0</v>
      </c>
      <c r="F15" s="15">
        <v>4500</v>
      </c>
    </row>
    <row r="16" spans="2:6" x14ac:dyDescent="0.25">
      <c r="C16" s="5" t="s">
        <v>194</v>
      </c>
      <c r="D16" s="5" t="s">
        <v>195</v>
      </c>
      <c r="E16" s="15">
        <v>5382</v>
      </c>
      <c r="F16" s="15">
        <v>0</v>
      </c>
    </row>
    <row r="17" spans="2:6" x14ac:dyDescent="0.25">
      <c r="C17" s="5" t="s">
        <v>200</v>
      </c>
      <c r="D17" s="5" t="s">
        <v>201</v>
      </c>
      <c r="E17" s="15">
        <v>0</v>
      </c>
      <c r="F17" s="15">
        <v>333.20000000000005</v>
      </c>
    </row>
    <row r="18" spans="2:6" x14ac:dyDescent="0.25">
      <c r="C18" s="5" t="s">
        <v>208</v>
      </c>
      <c r="D18" s="5" t="s">
        <v>209</v>
      </c>
      <c r="E18" s="15">
        <v>0</v>
      </c>
      <c r="F18" s="15">
        <v>548.79999999999995</v>
      </c>
    </row>
    <row r="19" spans="2:6" x14ac:dyDescent="0.25">
      <c r="B19" s="2" t="s">
        <v>97</v>
      </c>
      <c r="E19" s="14">
        <v>10654.400000000001</v>
      </c>
      <c r="F19" s="14">
        <v>10654.400000000001</v>
      </c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4"/>
  <sheetViews>
    <sheetView workbookViewId="0"/>
  </sheetViews>
  <sheetFormatPr baseColWidth="10" defaultRowHeight="15" x14ac:dyDescent="0.25"/>
  <cols>
    <col min="1" max="1" width="20.42578125" customWidth="1" collapsed="1"/>
    <col min="2" max="2" width="25.140625" customWidth="1" collapsed="1"/>
    <col min="3" max="3" width="23.42578125" customWidth="1" collapsed="1"/>
    <col min="4" max="4" width="27.7109375" customWidth="1" collapsed="1"/>
    <col min="5" max="5" width="26.42578125" customWidth="1" collapsed="1"/>
    <col min="6" max="7" width="19.85546875" customWidth="1" collapsed="1"/>
    <col min="8" max="8" width="33.42578125" customWidth="1" collapsed="1"/>
    <col min="9" max="9" width="40.7109375" customWidth="1" collapsed="1"/>
    <col min="10" max="10" width="29.85546875" customWidth="1" collapsed="1"/>
    <col min="11" max="11" width="32.28515625" customWidth="1" collapsed="1"/>
    <col min="12" max="12" width="24" customWidth="1" collapsed="1"/>
    <col min="13" max="14" width="24.85546875" customWidth="1" collapsed="1"/>
    <col min="15" max="15" width="21.42578125" customWidth="1" collapsed="1"/>
    <col min="16" max="16" width="20.5703125" customWidth="1" collapsed="1"/>
    <col min="17" max="17" width="20.140625" customWidth="1" collapsed="1"/>
    <col min="19" max="19" width="16.7109375" customWidth="1" collapsed="1"/>
    <col min="21" max="21" width="20.28515625" customWidth="1" collapsed="1"/>
    <col min="22" max="22" width="29" customWidth="1" collapsed="1"/>
    <col min="23" max="23" width="29.28515625" customWidth="1" collapsed="1"/>
    <col min="24" max="24" width="18.85546875" customWidth="1" collapsed="1"/>
    <col min="25" max="25" width="20.7109375" customWidth="1" collapsed="1"/>
    <col min="26" max="26" width="22.5703125" customWidth="1" collapsed="1"/>
    <col min="27" max="27" width="18.7109375" customWidth="1" collapsed="1"/>
    <col min="28" max="28" width="20.28515625" customWidth="1" collapsed="1"/>
    <col min="30" max="30" width="21.28515625" customWidth="1" collapsed="1"/>
    <col min="32" max="32" width="25.7109375" customWidth="1" collapsed="1"/>
    <col min="34" max="34" width="26.7109375" customWidth="1" collapsed="1"/>
    <col min="35" max="35" width="25" customWidth="1" collapsed="1"/>
    <col min="36" max="36" width="29" customWidth="1" collapsed="1"/>
    <col min="37" max="37" width="29.85546875" customWidth="1" collapsed="1"/>
    <col min="38" max="38" width="23.7109375" customWidth="1" collapsed="1"/>
    <col min="39" max="39" width="23.140625" customWidth="1" collapsed="1"/>
    <col min="40" max="40" width="26.140625" customWidth="1" collapsed="1"/>
    <col min="41" max="41" width="25.42578125" customWidth="1" collapsed="1"/>
    <col min="42" max="42" width="26.42578125" customWidth="1" collapsed="1"/>
    <col min="43" max="43" width="20.7109375" customWidth="1" collapsed="1"/>
    <col min="44" max="44" width="23.7109375" customWidth="1" collapsed="1"/>
    <col min="45" max="45" width="20.7109375" customWidth="1" collapsed="1"/>
    <col min="46" max="46" width="21.5703125" customWidth="1" collapsed="1"/>
    <col min="47" max="47" width="22.5703125" customWidth="1" collapsed="1"/>
    <col min="49" max="49" width="25.140625" customWidth="1" collapsed="1"/>
    <col min="50" max="50" width="23.85546875" customWidth="1" collapsed="1"/>
    <col min="51" max="51" width="20" customWidth="1" collapsed="1"/>
    <col min="52" max="52" width="29.85546875" customWidth="1" collapsed="1"/>
    <col min="54" max="54" width="23.5703125" customWidth="1" collapsed="1"/>
    <col min="55" max="55" width="35.28515625" customWidth="1" collapsed="1"/>
    <col min="56" max="56" width="35.7109375" customWidth="1" collapsed="1"/>
    <col min="57" max="57" width="18.28515625" customWidth="1" collapsed="1"/>
    <col min="58" max="58" width="25.85546875" customWidth="1" collapsed="1"/>
    <col min="59" max="60" width="31.85546875" customWidth="1" collapsed="1"/>
    <col min="61" max="61" width="26.85546875" customWidth="1" collapsed="1"/>
    <col min="62" max="62" width="31.42578125" customWidth="1" collapsed="1"/>
    <col min="63" max="63" width="27.28515625" customWidth="1" collapsed="1"/>
    <col min="64" max="64" width="25.140625" customWidth="1" collapsed="1"/>
    <col min="65" max="65" width="32.85546875" customWidth="1" collapsed="1"/>
    <col min="66" max="66" width="29.42578125" customWidth="1" collapsed="1"/>
    <col min="67" max="67" width="32.5703125" customWidth="1" collapsed="1"/>
    <col min="68" max="68" width="28.28515625" customWidth="1" collapsed="1"/>
    <col min="69" max="69" width="30.5703125" customWidth="1" collapsed="1"/>
    <col min="70" max="70" width="27.28515625" customWidth="1" collapsed="1"/>
    <col min="71" max="71" width="30.7109375" customWidth="1" collapsed="1"/>
    <col min="72" max="72" width="29.85546875" customWidth="1" collapsed="1"/>
    <col min="73" max="73" width="29.5703125" customWidth="1" collapsed="1"/>
    <col min="74" max="74" width="29.42578125" customWidth="1" collapsed="1"/>
    <col min="75" max="75" width="31.140625" customWidth="1" collapsed="1"/>
    <col min="76" max="76" width="32.5703125" customWidth="1" collapsed="1"/>
    <col min="77" max="77" width="36.7109375" customWidth="1" collapsed="1"/>
    <col min="78" max="78" width="28.85546875" customWidth="1" collapsed="1"/>
    <col min="79" max="79" width="29.28515625" customWidth="1" collapsed="1"/>
    <col min="80" max="80" width="28.7109375" customWidth="1" collapsed="1"/>
    <col min="81" max="81" width="27.42578125" customWidth="1" collapsed="1"/>
    <col min="82" max="82" width="31.42578125" customWidth="1" collapsed="1"/>
    <col min="83" max="83" width="38.5703125" customWidth="1" collapsed="1"/>
    <col min="84" max="85" width="33.85546875" customWidth="1" collapsed="1"/>
    <col min="86" max="86" width="36.42578125" customWidth="1" collapsed="1"/>
    <col min="87" max="87" width="30.28515625" customWidth="1" collapsed="1"/>
    <col min="88" max="88" width="30.85546875" customWidth="1" collapsed="1"/>
    <col min="89" max="89" width="32.28515625" customWidth="1" collapsed="1"/>
    <col min="90" max="90" width="32.7109375" customWidth="1" collapsed="1"/>
    <col min="91" max="91" width="34.85546875" customWidth="1" collapsed="1"/>
    <col min="92" max="92" width="29.140625" customWidth="1" collapsed="1"/>
    <col min="93" max="93" width="28.28515625" customWidth="1" collapsed="1"/>
    <col min="94" max="94" width="32.28515625" customWidth="1" collapsed="1"/>
    <col min="95" max="95" width="27.85546875" customWidth="1" collapsed="1"/>
    <col min="96" max="96" width="24.7109375" customWidth="1" collapsed="1"/>
    <col min="97" max="97" width="25.28515625" customWidth="1" collapsed="1"/>
    <col min="98" max="98" width="27" customWidth="1" collapsed="1"/>
    <col min="100" max="100" width="17.140625" customWidth="1" collapsed="1"/>
    <col min="101" max="101" width="16" customWidth="1" collapsed="1"/>
    <col min="104" max="104" width="19.42578125" customWidth="1" collapsed="1"/>
    <col min="105" max="105" width="19.5703125" customWidth="1" collapsed="1"/>
  </cols>
  <sheetData>
    <row r="1" spans="1:106" x14ac:dyDescent="0.25">
      <c r="A1" t="s">
        <v>101</v>
      </c>
      <c r="B1" t="str">
        <f>CX4</f>
        <v>393178</v>
      </c>
      <c r="C1" t="s">
        <v>102</v>
      </c>
      <c r="D1" t="str">
        <f>CY4</f>
        <v>PR</v>
      </c>
      <c r="E1" t="s">
        <v>103</v>
      </c>
      <c r="F1" t="str">
        <f>CZ4</f>
        <v>02-05-2018</v>
      </c>
    </row>
    <row r="2" spans="1:106" x14ac:dyDescent="0.25">
      <c r="A2" t="s">
        <v>104</v>
      </c>
      <c r="B2" t="str">
        <f>DA4</f>
        <v>01-01-2018</v>
      </c>
      <c r="C2" t="s">
        <v>105</v>
      </c>
      <c r="D2" t="str">
        <f>DB4</f>
        <v>31-01-2018</v>
      </c>
    </row>
    <row r="3" spans="1:106" x14ac:dyDescent="0.25">
      <c r="A3" t="s">
        <v>0</v>
      </c>
      <c r="B3" t="s">
        <v>1</v>
      </c>
      <c r="C3" t="s">
        <v>113</v>
      </c>
      <c r="D3" t="s">
        <v>114</v>
      </c>
      <c r="E3" t="s">
        <v>2</v>
      </c>
      <c r="F3" t="s">
        <v>3</v>
      </c>
      <c r="G3" t="s">
        <v>115</v>
      </c>
      <c r="H3" t="s">
        <v>4</v>
      </c>
      <c r="I3" t="s">
        <v>5</v>
      </c>
      <c r="J3" t="s">
        <v>6</v>
      </c>
      <c r="K3" t="s">
        <v>7</v>
      </c>
      <c r="L3" t="s">
        <v>8</v>
      </c>
      <c r="M3" t="s">
        <v>9</v>
      </c>
      <c r="N3" t="s">
        <v>111</v>
      </c>
      <c r="O3" t="s">
        <v>10</v>
      </c>
      <c r="P3" t="s">
        <v>11</v>
      </c>
      <c r="Q3" t="s">
        <v>12</v>
      </c>
      <c r="R3" t="s">
        <v>13</v>
      </c>
      <c r="S3" t="s">
        <v>14</v>
      </c>
      <c r="T3" t="s">
        <v>15</v>
      </c>
      <c r="U3" t="s">
        <v>16</v>
      </c>
      <c r="V3" t="s">
        <v>17</v>
      </c>
      <c r="W3" t="s">
        <v>18</v>
      </c>
      <c r="X3" t="s">
        <v>19</v>
      </c>
      <c r="Y3" t="s">
        <v>20</v>
      </c>
      <c r="Z3" t="s">
        <v>21</v>
      </c>
      <c r="AA3" t="s">
        <v>22</v>
      </c>
      <c r="AB3" t="s">
        <v>23</v>
      </c>
      <c r="AC3" t="s">
        <v>24</v>
      </c>
      <c r="AD3" t="s">
        <v>25</v>
      </c>
      <c r="AE3" t="s">
        <v>26</v>
      </c>
      <c r="AF3" t="s">
        <v>27</v>
      </c>
      <c r="AG3" t="s">
        <v>28</v>
      </c>
      <c r="AH3" t="s">
        <v>29</v>
      </c>
      <c r="AI3" t="s">
        <v>30</v>
      </c>
      <c r="AJ3" t="s">
        <v>31</v>
      </c>
      <c r="AK3" t="s">
        <v>32</v>
      </c>
      <c r="AL3" t="s">
        <v>33</v>
      </c>
      <c r="AM3" t="s">
        <v>34</v>
      </c>
      <c r="AN3" t="s">
        <v>35</v>
      </c>
      <c r="AO3" t="s">
        <v>36</v>
      </c>
      <c r="AP3" t="s">
        <v>37</v>
      </c>
      <c r="AQ3" t="s">
        <v>38</v>
      </c>
      <c r="AR3" t="s">
        <v>39</v>
      </c>
      <c r="AS3" t="s">
        <v>40</v>
      </c>
      <c r="AT3" t="s">
        <v>41</v>
      </c>
      <c r="AU3" t="s">
        <v>42</v>
      </c>
      <c r="AV3" t="s">
        <v>43</v>
      </c>
      <c r="AW3" t="s">
        <v>44</v>
      </c>
      <c r="AX3" t="s">
        <v>45</v>
      </c>
      <c r="AY3" t="s">
        <v>46</v>
      </c>
      <c r="AZ3" t="s">
        <v>47</v>
      </c>
      <c r="BA3" t="s">
        <v>48</v>
      </c>
      <c r="BB3" t="s">
        <v>49</v>
      </c>
      <c r="BC3" t="s">
        <v>50</v>
      </c>
      <c r="BD3" t="s">
        <v>51</v>
      </c>
      <c r="BE3" t="s">
        <v>52</v>
      </c>
      <c r="BF3" t="s">
        <v>53</v>
      </c>
      <c r="BG3" t="s">
        <v>54</v>
      </c>
      <c r="BH3" t="s">
        <v>112</v>
      </c>
      <c r="BI3" t="s">
        <v>55</v>
      </c>
      <c r="BJ3" t="s">
        <v>56</v>
      </c>
      <c r="BK3" t="s">
        <v>57</v>
      </c>
      <c r="BL3" t="s">
        <v>58</v>
      </c>
      <c r="BM3" t="s">
        <v>59</v>
      </c>
      <c r="BN3" t="s">
        <v>60</v>
      </c>
      <c r="BO3" t="s">
        <v>61</v>
      </c>
      <c r="BP3" t="s">
        <v>62</v>
      </c>
      <c r="BQ3" t="s">
        <v>63</v>
      </c>
      <c r="BR3" t="s">
        <v>64</v>
      </c>
      <c r="BS3" t="s">
        <v>65</v>
      </c>
      <c r="BT3" t="s">
        <v>66</v>
      </c>
      <c r="BU3" t="s">
        <v>67</v>
      </c>
      <c r="BV3" t="s">
        <v>68</v>
      </c>
      <c r="BW3" t="s">
        <v>69</v>
      </c>
      <c r="BX3" t="s">
        <v>70</v>
      </c>
      <c r="BY3" t="s">
        <v>71</v>
      </c>
      <c r="BZ3" t="s">
        <v>72</v>
      </c>
      <c r="CA3" t="s">
        <v>73</v>
      </c>
      <c r="CB3" t="s">
        <v>74</v>
      </c>
      <c r="CC3" t="s">
        <v>75</v>
      </c>
      <c r="CD3" t="s">
        <v>76</v>
      </c>
      <c r="CE3" t="s">
        <v>77</v>
      </c>
      <c r="CF3" t="s">
        <v>78</v>
      </c>
      <c r="CG3" t="s">
        <v>79</v>
      </c>
      <c r="CH3" t="s">
        <v>80</v>
      </c>
      <c r="CI3" t="s">
        <v>81</v>
      </c>
      <c r="CJ3" t="s">
        <v>82</v>
      </c>
      <c r="CK3" t="s">
        <v>83</v>
      </c>
      <c r="CL3" t="s">
        <v>84</v>
      </c>
      <c r="CM3" t="s">
        <v>85</v>
      </c>
      <c r="CN3" t="s">
        <v>86</v>
      </c>
      <c r="CO3" t="s">
        <v>87</v>
      </c>
      <c r="CP3" t="s">
        <v>88</v>
      </c>
      <c r="CQ3" t="s">
        <v>89</v>
      </c>
      <c r="CR3" t="s">
        <v>90</v>
      </c>
      <c r="CS3" t="s">
        <v>91</v>
      </c>
      <c r="CT3" t="s">
        <v>92</v>
      </c>
      <c r="CU3" t="s">
        <v>93</v>
      </c>
      <c r="CV3" t="s">
        <v>94</v>
      </c>
      <c r="CW3" t="s">
        <v>95</v>
      </c>
      <c r="CX3" t="s">
        <v>106</v>
      </c>
      <c r="CY3" t="s">
        <v>107</v>
      </c>
      <c r="CZ3" t="s">
        <v>108</v>
      </c>
      <c r="DA3" t="s">
        <v>109</v>
      </c>
      <c r="DB3" t="s">
        <v>110</v>
      </c>
    </row>
    <row r="4" spans="1:106" x14ac:dyDescent="0.25">
      <c r="A4" t="s">
        <v>123</v>
      </c>
      <c r="B4" t="s">
        <v>124</v>
      </c>
      <c r="C4" t="s">
        <v>125</v>
      </c>
      <c r="D4" t="str">
        <f t="shared" ref="D4:D10" si="0">CONCATENATE(B4," - ",C4)</f>
        <v>IND - Qualiac</v>
      </c>
      <c r="E4" t="s">
        <v>126</v>
      </c>
      <c r="F4" t="s">
        <v>127</v>
      </c>
      <c r="G4" t="str">
        <f t="shared" ref="G4:G10" si="1">CONCATENATE(E4," - ",F4)</f>
        <v>ACHAT - Achat</v>
      </c>
      <c r="H4" t="s">
        <v>128</v>
      </c>
      <c r="I4" t="s">
        <v>129</v>
      </c>
      <c r="J4" t="s">
        <v>130</v>
      </c>
      <c r="K4" t="s">
        <v>130</v>
      </c>
      <c r="L4" t="s">
        <v>131</v>
      </c>
      <c r="M4" t="s">
        <v>132</v>
      </c>
      <c r="N4" t="s">
        <v>133</v>
      </c>
      <c r="O4" t="s">
        <v>175</v>
      </c>
      <c r="P4" t="s">
        <v>134</v>
      </c>
      <c r="Q4" s="13" t="s">
        <v>176</v>
      </c>
      <c r="R4" t="s">
        <v>136</v>
      </c>
      <c r="S4" t="s">
        <v>137</v>
      </c>
      <c r="T4" t="s">
        <v>177</v>
      </c>
      <c r="U4" t="s">
        <v>136</v>
      </c>
      <c r="V4" t="s">
        <v>178</v>
      </c>
      <c r="W4" t="s">
        <v>136</v>
      </c>
      <c r="X4" t="s">
        <v>136</v>
      </c>
      <c r="Y4" t="s">
        <v>138</v>
      </c>
      <c r="Z4" t="s">
        <v>138</v>
      </c>
      <c r="AA4" t="s">
        <v>136</v>
      </c>
      <c r="AB4" t="s">
        <v>136</v>
      </c>
      <c r="AC4" t="s">
        <v>136</v>
      </c>
      <c r="AD4" t="s">
        <v>136</v>
      </c>
      <c r="AE4" t="s">
        <v>136</v>
      </c>
      <c r="AF4" t="s">
        <v>136</v>
      </c>
      <c r="AG4" t="s">
        <v>136</v>
      </c>
      <c r="AH4" t="s">
        <v>136</v>
      </c>
      <c r="AI4" t="s">
        <v>136</v>
      </c>
      <c r="AJ4" t="s">
        <v>136</v>
      </c>
      <c r="AK4" t="s">
        <v>136</v>
      </c>
      <c r="AL4" t="s">
        <v>136</v>
      </c>
      <c r="AM4" t="s">
        <v>136</v>
      </c>
      <c r="AN4" t="s">
        <v>136</v>
      </c>
      <c r="AO4" t="s">
        <v>136</v>
      </c>
      <c r="AP4" t="s">
        <v>139</v>
      </c>
      <c r="AQ4" t="s">
        <v>136</v>
      </c>
      <c r="AR4" t="s">
        <v>136</v>
      </c>
      <c r="AS4" t="s">
        <v>136</v>
      </c>
      <c r="AT4" t="s">
        <v>136</v>
      </c>
      <c r="AU4" t="s">
        <v>140</v>
      </c>
      <c r="AV4" t="s">
        <v>141</v>
      </c>
      <c r="AW4" t="s">
        <v>142</v>
      </c>
      <c r="AX4" t="s">
        <v>134</v>
      </c>
      <c r="AY4" t="s">
        <v>136</v>
      </c>
      <c r="AZ4" t="s">
        <v>143</v>
      </c>
      <c r="BA4" t="s">
        <v>136</v>
      </c>
      <c r="BB4" t="s">
        <v>136</v>
      </c>
      <c r="BC4" t="s">
        <v>144</v>
      </c>
      <c r="BD4" t="s">
        <v>136</v>
      </c>
      <c r="BE4" t="s">
        <v>136</v>
      </c>
      <c r="BF4" t="s">
        <v>136</v>
      </c>
      <c r="BG4" t="s">
        <v>136</v>
      </c>
      <c r="BH4" t="s">
        <v>136</v>
      </c>
      <c r="BI4" t="s">
        <v>136</v>
      </c>
      <c r="BJ4" t="s">
        <v>136</v>
      </c>
      <c r="BK4" t="s">
        <v>173</v>
      </c>
      <c r="BL4" s="4">
        <v>900</v>
      </c>
      <c r="BM4" s="4">
        <v>900</v>
      </c>
      <c r="BN4" s="4">
        <v>176.4</v>
      </c>
      <c r="BO4" t="s">
        <v>136</v>
      </c>
      <c r="BP4" t="s">
        <v>136</v>
      </c>
      <c r="BQ4" t="s">
        <v>136</v>
      </c>
      <c r="BR4" t="s">
        <v>136</v>
      </c>
      <c r="BS4" t="s">
        <v>136</v>
      </c>
      <c r="BT4" t="s">
        <v>136</v>
      </c>
      <c r="BU4" t="s">
        <v>136</v>
      </c>
      <c r="BV4" t="s">
        <v>136</v>
      </c>
      <c r="BW4" t="s">
        <v>136</v>
      </c>
      <c r="BX4" t="s">
        <v>136</v>
      </c>
      <c r="BY4" t="s">
        <v>144</v>
      </c>
      <c r="BZ4" t="s">
        <v>145</v>
      </c>
      <c r="CA4" t="s">
        <v>136</v>
      </c>
      <c r="CB4" t="s">
        <v>136</v>
      </c>
      <c r="CC4" t="s">
        <v>136</v>
      </c>
      <c r="CD4" t="s">
        <v>136</v>
      </c>
      <c r="CE4" t="s">
        <v>136</v>
      </c>
      <c r="CF4" t="s">
        <v>136</v>
      </c>
      <c r="CG4" t="s">
        <v>136</v>
      </c>
      <c r="CH4" t="s">
        <v>136</v>
      </c>
      <c r="CI4" t="s">
        <v>136</v>
      </c>
      <c r="CJ4" t="s">
        <v>136</v>
      </c>
      <c r="CK4" t="s">
        <v>136</v>
      </c>
      <c r="CL4" t="s">
        <v>136</v>
      </c>
      <c r="CM4" t="s">
        <v>146</v>
      </c>
      <c r="CN4" t="s">
        <v>136</v>
      </c>
      <c r="CO4" t="s">
        <v>136</v>
      </c>
      <c r="CP4" t="s">
        <v>136</v>
      </c>
      <c r="CQ4" t="s">
        <v>136</v>
      </c>
      <c r="CR4" t="s">
        <v>136</v>
      </c>
      <c r="CS4" t="s">
        <v>136</v>
      </c>
      <c r="CT4" t="s">
        <v>136</v>
      </c>
      <c r="CU4" t="s">
        <v>157</v>
      </c>
      <c r="CV4" s="4">
        <v>900</v>
      </c>
      <c r="CW4" s="4">
        <v>0</v>
      </c>
      <c r="CX4" t="s">
        <v>147</v>
      </c>
      <c r="CY4" t="s">
        <v>148</v>
      </c>
      <c r="CZ4" t="s">
        <v>149</v>
      </c>
      <c r="DA4" t="s">
        <v>135</v>
      </c>
      <c r="DB4" t="s">
        <v>150</v>
      </c>
    </row>
    <row r="5" spans="1:106" x14ac:dyDescent="0.25">
      <c r="A5" t="s">
        <v>123</v>
      </c>
      <c r="B5" t="s">
        <v>124</v>
      </c>
      <c r="C5" t="s">
        <v>125</v>
      </c>
      <c r="D5" t="str">
        <f t="shared" si="0"/>
        <v>IND - Qualiac</v>
      </c>
      <c r="E5" t="s">
        <v>126</v>
      </c>
      <c r="F5" t="s">
        <v>127</v>
      </c>
      <c r="G5" t="str">
        <f t="shared" si="1"/>
        <v>ACHAT - Achat</v>
      </c>
      <c r="H5" t="s">
        <v>128</v>
      </c>
      <c r="I5" t="s">
        <v>129</v>
      </c>
      <c r="J5" t="s">
        <v>130</v>
      </c>
      <c r="K5" t="s">
        <v>130</v>
      </c>
      <c r="L5" t="s">
        <v>131</v>
      </c>
      <c r="M5" t="s">
        <v>132</v>
      </c>
      <c r="N5" t="s">
        <v>133</v>
      </c>
      <c r="O5" t="s">
        <v>175</v>
      </c>
      <c r="P5" t="s">
        <v>134</v>
      </c>
      <c r="Q5" s="13" t="s">
        <v>176</v>
      </c>
      <c r="R5" t="s">
        <v>136</v>
      </c>
      <c r="S5" t="s">
        <v>137</v>
      </c>
      <c r="T5" t="s">
        <v>177</v>
      </c>
      <c r="U5" t="s">
        <v>136</v>
      </c>
      <c r="V5" t="s">
        <v>178</v>
      </c>
      <c r="W5" t="s">
        <v>136</v>
      </c>
      <c r="X5" t="s">
        <v>136</v>
      </c>
      <c r="Y5" t="s">
        <v>138</v>
      </c>
      <c r="Z5" t="s">
        <v>138</v>
      </c>
      <c r="AA5" t="s">
        <v>136</v>
      </c>
      <c r="AB5" t="s">
        <v>136</v>
      </c>
      <c r="AC5" t="s">
        <v>136</v>
      </c>
      <c r="AD5" t="s">
        <v>136</v>
      </c>
      <c r="AE5" t="s">
        <v>136</v>
      </c>
      <c r="AF5" t="s">
        <v>136</v>
      </c>
      <c r="AG5" t="s">
        <v>136</v>
      </c>
      <c r="AH5" t="s">
        <v>136</v>
      </c>
      <c r="AI5" t="s">
        <v>136</v>
      </c>
      <c r="AJ5" t="s">
        <v>136</v>
      </c>
      <c r="AK5" t="s">
        <v>136</v>
      </c>
      <c r="AL5" t="s">
        <v>136</v>
      </c>
      <c r="AM5" t="s">
        <v>136</v>
      </c>
      <c r="AN5" t="s">
        <v>136</v>
      </c>
      <c r="AO5" t="s">
        <v>136</v>
      </c>
      <c r="AP5" t="s">
        <v>139</v>
      </c>
      <c r="AQ5" t="s">
        <v>136</v>
      </c>
      <c r="AR5" t="s">
        <v>136</v>
      </c>
      <c r="AS5" t="s">
        <v>136</v>
      </c>
      <c r="AT5" t="s">
        <v>136</v>
      </c>
      <c r="AU5" t="s">
        <v>151</v>
      </c>
      <c r="AV5" t="s">
        <v>174</v>
      </c>
      <c r="AW5" t="s">
        <v>158</v>
      </c>
      <c r="AX5" t="s">
        <v>134</v>
      </c>
      <c r="AY5" t="s">
        <v>159</v>
      </c>
      <c r="AZ5" t="s">
        <v>143</v>
      </c>
      <c r="BA5" t="s">
        <v>136</v>
      </c>
      <c r="BB5" t="s">
        <v>136</v>
      </c>
      <c r="BC5" t="s">
        <v>136</v>
      </c>
      <c r="BD5" t="s">
        <v>136</v>
      </c>
      <c r="BE5" t="s">
        <v>136</v>
      </c>
      <c r="BF5" t="s">
        <v>136</v>
      </c>
      <c r="BG5" t="s">
        <v>136</v>
      </c>
      <c r="BH5" t="s">
        <v>136</v>
      </c>
      <c r="BI5" t="s">
        <v>136</v>
      </c>
      <c r="BJ5" t="s">
        <v>136</v>
      </c>
      <c r="BK5" t="s">
        <v>136</v>
      </c>
      <c r="BL5" s="4">
        <v>0</v>
      </c>
      <c r="BM5" s="4">
        <v>0</v>
      </c>
      <c r="BN5" s="4">
        <v>0</v>
      </c>
      <c r="BO5" t="s">
        <v>136</v>
      </c>
      <c r="BP5" t="s">
        <v>136</v>
      </c>
      <c r="BQ5" t="s">
        <v>136</v>
      </c>
      <c r="BR5" t="s">
        <v>136</v>
      </c>
      <c r="BS5" t="s">
        <v>136</v>
      </c>
      <c r="BT5" t="s">
        <v>136</v>
      </c>
      <c r="BU5" t="s">
        <v>136</v>
      </c>
      <c r="BV5" t="s">
        <v>136</v>
      </c>
      <c r="BW5" t="s">
        <v>136</v>
      </c>
      <c r="BX5" t="s">
        <v>136</v>
      </c>
      <c r="BY5" t="s">
        <v>144</v>
      </c>
      <c r="BZ5" t="s">
        <v>145</v>
      </c>
      <c r="CA5" t="s">
        <v>136</v>
      </c>
      <c r="CB5" t="s">
        <v>136</v>
      </c>
      <c r="CC5" t="s">
        <v>136</v>
      </c>
      <c r="CD5" t="s">
        <v>136</v>
      </c>
      <c r="CE5" t="s">
        <v>136</v>
      </c>
      <c r="CF5" t="s">
        <v>136</v>
      </c>
      <c r="CG5" t="s">
        <v>136</v>
      </c>
      <c r="CH5" t="s">
        <v>136</v>
      </c>
      <c r="CI5" t="s">
        <v>136</v>
      </c>
      <c r="CJ5" t="s">
        <v>136</v>
      </c>
      <c r="CK5" t="s">
        <v>175</v>
      </c>
      <c r="CL5" t="s">
        <v>136</v>
      </c>
      <c r="CM5" t="s">
        <v>146</v>
      </c>
      <c r="CN5" t="s">
        <v>136</v>
      </c>
      <c r="CO5" t="s">
        <v>136</v>
      </c>
      <c r="CP5" t="s">
        <v>136</v>
      </c>
      <c r="CQ5" t="s">
        <v>136</v>
      </c>
      <c r="CR5" t="s">
        <v>136</v>
      </c>
      <c r="CS5" t="s">
        <v>136</v>
      </c>
      <c r="CT5" t="s">
        <v>136</v>
      </c>
      <c r="CU5" t="s">
        <v>136</v>
      </c>
      <c r="CV5" s="4">
        <v>176.4</v>
      </c>
      <c r="CW5" s="4">
        <v>0</v>
      </c>
      <c r="CX5" t="s">
        <v>147</v>
      </c>
      <c r="CY5" t="s">
        <v>148</v>
      </c>
      <c r="CZ5" t="s">
        <v>149</v>
      </c>
      <c r="DA5" t="s">
        <v>135</v>
      </c>
      <c r="DB5" t="s">
        <v>150</v>
      </c>
    </row>
    <row r="6" spans="1:106" x14ac:dyDescent="0.25">
      <c r="A6" t="s">
        <v>123</v>
      </c>
      <c r="B6" t="s">
        <v>124</v>
      </c>
      <c r="C6" t="s">
        <v>125</v>
      </c>
      <c r="D6" t="str">
        <f t="shared" si="0"/>
        <v>IND - Qualiac</v>
      </c>
      <c r="E6" t="s">
        <v>126</v>
      </c>
      <c r="F6" t="s">
        <v>127</v>
      </c>
      <c r="G6" t="str">
        <f t="shared" si="1"/>
        <v>ACHAT - Achat</v>
      </c>
      <c r="H6" t="s">
        <v>128</v>
      </c>
      <c r="I6" t="s">
        <v>129</v>
      </c>
      <c r="J6" t="s">
        <v>130</v>
      </c>
      <c r="K6" t="s">
        <v>130</v>
      </c>
      <c r="L6" t="s">
        <v>131</v>
      </c>
      <c r="M6" t="s">
        <v>132</v>
      </c>
      <c r="N6" t="s">
        <v>133</v>
      </c>
      <c r="O6" t="s">
        <v>175</v>
      </c>
      <c r="P6" t="s">
        <v>134</v>
      </c>
      <c r="Q6" s="13" t="s">
        <v>176</v>
      </c>
      <c r="R6" t="s">
        <v>136</v>
      </c>
      <c r="S6" t="s">
        <v>137</v>
      </c>
      <c r="T6" t="s">
        <v>177</v>
      </c>
      <c r="U6" t="s">
        <v>136</v>
      </c>
      <c r="V6" t="s">
        <v>178</v>
      </c>
      <c r="W6" t="s">
        <v>136</v>
      </c>
      <c r="X6" t="s">
        <v>136</v>
      </c>
      <c r="Y6" t="s">
        <v>138</v>
      </c>
      <c r="Z6" t="s">
        <v>138</v>
      </c>
      <c r="AA6" t="s">
        <v>136</v>
      </c>
      <c r="AB6" t="s">
        <v>136</v>
      </c>
      <c r="AC6" t="s">
        <v>136</v>
      </c>
      <c r="AD6" t="s">
        <v>136</v>
      </c>
      <c r="AE6" t="s">
        <v>136</v>
      </c>
      <c r="AF6" t="s">
        <v>136</v>
      </c>
      <c r="AG6" t="s">
        <v>136</v>
      </c>
      <c r="AH6" t="s">
        <v>136</v>
      </c>
      <c r="AI6" t="s">
        <v>136</v>
      </c>
      <c r="AJ6" t="s">
        <v>136</v>
      </c>
      <c r="AK6" t="s">
        <v>136</v>
      </c>
      <c r="AL6" t="s">
        <v>136</v>
      </c>
      <c r="AM6" t="s">
        <v>136</v>
      </c>
      <c r="AN6" t="s">
        <v>136</v>
      </c>
      <c r="AO6" t="s">
        <v>136</v>
      </c>
      <c r="AP6" t="s">
        <v>139</v>
      </c>
      <c r="AQ6" t="s">
        <v>136</v>
      </c>
      <c r="AR6" t="s">
        <v>136</v>
      </c>
      <c r="AS6" t="s">
        <v>136</v>
      </c>
      <c r="AT6" t="s">
        <v>136</v>
      </c>
      <c r="AU6" t="s">
        <v>160</v>
      </c>
      <c r="AV6" t="s">
        <v>152</v>
      </c>
      <c r="AW6" t="s">
        <v>153</v>
      </c>
      <c r="AX6" t="s">
        <v>134</v>
      </c>
      <c r="AY6" t="s">
        <v>154</v>
      </c>
      <c r="AZ6" t="s">
        <v>155</v>
      </c>
      <c r="BA6" t="s">
        <v>145</v>
      </c>
      <c r="BB6" t="s">
        <v>156</v>
      </c>
      <c r="BC6" t="s">
        <v>144</v>
      </c>
      <c r="BD6" t="s">
        <v>136</v>
      </c>
      <c r="BE6" t="s">
        <v>136</v>
      </c>
      <c r="BF6" t="s">
        <v>136</v>
      </c>
      <c r="BG6" t="s">
        <v>136</v>
      </c>
      <c r="BH6" t="s">
        <v>136</v>
      </c>
      <c r="BI6" t="s">
        <v>136</v>
      </c>
      <c r="BJ6" t="s">
        <v>136</v>
      </c>
      <c r="BK6" t="s">
        <v>136</v>
      </c>
      <c r="BL6" s="4">
        <v>0</v>
      </c>
      <c r="BM6" s="4">
        <v>0</v>
      </c>
      <c r="BN6" s="4">
        <v>0</v>
      </c>
      <c r="BO6" t="s">
        <v>136</v>
      </c>
      <c r="BP6" t="s">
        <v>136</v>
      </c>
      <c r="BQ6" t="s">
        <v>136</v>
      </c>
      <c r="BR6" t="s">
        <v>136</v>
      </c>
      <c r="BS6" t="s">
        <v>136</v>
      </c>
      <c r="BT6" t="s">
        <v>136</v>
      </c>
      <c r="BU6" t="s">
        <v>136</v>
      </c>
      <c r="BV6" t="s">
        <v>136</v>
      </c>
      <c r="BW6" t="s">
        <v>136</v>
      </c>
      <c r="BX6" t="s">
        <v>136</v>
      </c>
      <c r="BY6" t="s">
        <v>144</v>
      </c>
      <c r="BZ6" t="s">
        <v>145</v>
      </c>
      <c r="CA6" t="s">
        <v>136</v>
      </c>
      <c r="CB6" t="s">
        <v>136</v>
      </c>
      <c r="CC6" t="s">
        <v>136</v>
      </c>
      <c r="CD6" t="s">
        <v>136</v>
      </c>
      <c r="CE6" t="s">
        <v>136</v>
      </c>
      <c r="CF6" t="s">
        <v>136</v>
      </c>
      <c r="CG6" t="s">
        <v>136</v>
      </c>
      <c r="CH6" t="s">
        <v>136</v>
      </c>
      <c r="CI6" t="s">
        <v>136</v>
      </c>
      <c r="CJ6" t="s">
        <v>136</v>
      </c>
      <c r="CK6" t="s">
        <v>136</v>
      </c>
      <c r="CL6" t="s">
        <v>136</v>
      </c>
      <c r="CM6" t="s">
        <v>146</v>
      </c>
      <c r="CN6" t="s">
        <v>136</v>
      </c>
      <c r="CO6" t="s">
        <v>136</v>
      </c>
      <c r="CP6" t="s">
        <v>136</v>
      </c>
      <c r="CQ6" t="s">
        <v>136</v>
      </c>
      <c r="CR6" t="s">
        <v>136</v>
      </c>
      <c r="CS6" t="s">
        <v>136</v>
      </c>
      <c r="CT6" t="s">
        <v>136</v>
      </c>
      <c r="CU6" t="s">
        <v>152</v>
      </c>
      <c r="CV6" s="4">
        <v>0</v>
      </c>
      <c r="CW6" s="4">
        <v>1076.4000000000001</v>
      </c>
      <c r="CX6" t="s">
        <v>147</v>
      </c>
      <c r="CY6" t="s">
        <v>148</v>
      </c>
      <c r="CZ6" t="s">
        <v>149</v>
      </c>
      <c r="DA6" t="s">
        <v>135</v>
      </c>
      <c r="DB6" t="s">
        <v>150</v>
      </c>
    </row>
    <row r="7" spans="1:106" x14ac:dyDescent="0.25">
      <c r="A7" t="s">
        <v>123</v>
      </c>
      <c r="B7" t="s">
        <v>124</v>
      </c>
      <c r="C7" t="s">
        <v>125</v>
      </c>
      <c r="D7" t="str">
        <f t="shared" si="0"/>
        <v>IND - Qualiac</v>
      </c>
      <c r="E7" t="s">
        <v>126</v>
      </c>
      <c r="F7" t="s">
        <v>127</v>
      </c>
      <c r="G7" t="str">
        <f t="shared" si="1"/>
        <v>ACHAT - Achat</v>
      </c>
      <c r="H7" t="s">
        <v>128</v>
      </c>
      <c r="I7" t="s">
        <v>129</v>
      </c>
      <c r="J7" t="s">
        <v>130</v>
      </c>
      <c r="K7" t="s">
        <v>130</v>
      </c>
      <c r="L7" t="s">
        <v>131</v>
      </c>
      <c r="M7" t="s">
        <v>132</v>
      </c>
      <c r="N7" t="s">
        <v>133</v>
      </c>
      <c r="O7" t="s">
        <v>179</v>
      </c>
      <c r="P7" t="s">
        <v>134</v>
      </c>
      <c r="Q7" s="13" t="s">
        <v>176</v>
      </c>
      <c r="R7" t="s">
        <v>136</v>
      </c>
      <c r="S7" t="s">
        <v>137</v>
      </c>
      <c r="T7" t="s">
        <v>180</v>
      </c>
      <c r="U7" t="s">
        <v>175</v>
      </c>
      <c r="V7" t="s">
        <v>178</v>
      </c>
      <c r="W7" t="s">
        <v>136</v>
      </c>
      <c r="X7" t="s">
        <v>136</v>
      </c>
      <c r="Y7" t="s">
        <v>138</v>
      </c>
      <c r="Z7" t="s">
        <v>138</v>
      </c>
      <c r="AA7" t="s">
        <v>136</v>
      </c>
      <c r="AB7" t="s">
        <v>136</v>
      </c>
      <c r="AC7" t="s">
        <v>136</v>
      </c>
      <c r="AD7" t="s">
        <v>136</v>
      </c>
      <c r="AE7" t="s">
        <v>136</v>
      </c>
      <c r="AF7" t="s">
        <v>136</v>
      </c>
      <c r="AG7" t="s">
        <v>136</v>
      </c>
      <c r="AH7" t="s">
        <v>136</v>
      </c>
      <c r="AI7" t="s">
        <v>136</v>
      </c>
      <c r="AJ7" t="s">
        <v>136</v>
      </c>
      <c r="AK7" t="s">
        <v>136</v>
      </c>
      <c r="AL7" t="s">
        <v>136</v>
      </c>
      <c r="AM7" t="s">
        <v>136</v>
      </c>
      <c r="AN7" t="s">
        <v>136</v>
      </c>
      <c r="AO7" t="s">
        <v>136</v>
      </c>
      <c r="AP7" t="s">
        <v>139</v>
      </c>
      <c r="AQ7" t="s">
        <v>136</v>
      </c>
      <c r="AR7" t="s">
        <v>136</v>
      </c>
      <c r="AS7" t="s">
        <v>136</v>
      </c>
      <c r="AT7" t="s">
        <v>136</v>
      </c>
      <c r="AU7" t="s">
        <v>140</v>
      </c>
      <c r="AV7" t="s">
        <v>141</v>
      </c>
      <c r="AW7" t="s">
        <v>142</v>
      </c>
      <c r="AX7" t="s">
        <v>134</v>
      </c>
      <c r="AY7" t="s">
        <v>136</v>
      </c>
      <c r="AZ7" t="s">
        <v>143</v>
      </c>
      <c r="BA7" t="s">
        <v>136</v>
      </c>
      <c r="BB7" t="s">
        <v>136</v>
      </c>
      <c r="BC7" t="s">
        <v>144</v>
      </c>
      <c r="BD7" t="s">
        <v>136</v>
      </c>
      <c r="BE7" t="s">
        <v>136</v>
      </c>
      <c r="BF7" t="s">
        <v>136</v>
      </c>
      <c r="BG7" t="s">
        <v>136</v>
      </c>
      <c r="BH7" t="s">
        <v>136</v>
      </c>
      <c r="BI7" t="s">
        <v>136</v>
      </c>
      <c r="BJ7" t="s">
        <v>136</v>
      </c>
      <c r="BK7" t="s">
        <v>173</v>
      </c>
      <c r="BL7" s="4">
        <v>800</v>
      </c>
      <c r="BM7" s="4">
        <v>800</v>
      </c>
      <c r="BN7" s="4">
        <v>156.80000000000001</v>
      </c>
      <c r="BO7" t="s">
        <v>136</v>
      </c>
      <c r="BP7" t="s">
        <v>136</v>
      </c>
      <c r="BQ7" t="s">
        <v>136</v>
      </c>
      <c r="BR7" t="s">
        <v>136</v>
      </c>
      <c r="BS7" t="s">
        <v>136</v>
      </c>
      <c r="BT7" t="s">
        <v>136</v>
      </c>
      <c r="BU7" t="s">
        <v>136</v>
      </c>
      <c r="BV7" t="s">
        <v>136</v>
      </c>
      <c r="BW7" t="s">
        <v>136</v>
      </c>
      <c r="BX7" t="s">
        <v>136</v>
      </c>
      <c r="BY7" t="s">
        <v>144</v>
      </c>
      <c r="BZ7" t="s">
        <v>145</v>
      </c>
      <c r="CA7" t="s">
        <v>136</v>
      </c>
      <c r="CB7" t="s">
        <v>136</v>
      </c>
      <c r="CC7" t="s">
        <v>136</v>
      </c>
      <c r="CD7" t="s">
        <v>136</v>
      </c>
      <c r="CE7" t="s">
        <v>136</v>
      </c>
      <c r="CF7" t="s">
        <v>136</v>
      </c>
      <c r="CG7" t="s">
        <v>136</v>
      </c>
      <c r="CH7" t="s">
        <v>136</v>
      </c>
      <c r="CI7" t="s">
        <v>136</v>
      </c>
      <c r="CJ7" t="s">
        <v>136</v>
      </c>
      <c r="CK7" t="s">
        <v>136</v>
      </c>
      <c r="CL7" t="s">
        <v>136</v>
      </c>
      <c r="CM7" t="s">
        <v>146</v>
      </c>
      <c r="CN7" t="s">
        <v>136</v>
      </c>
      <c r="CO7" t="s">
        <v>136</v>
      </c>
      <c r="CP7" t="s">
        <v>136</v>
      </c>
      <c r="CQ7" t="s">
        <v>136</v>
      </c>
      <c r="CR7" t="s">
        <v>136</v>
      </c>
      <c r="CS7" t="s">
        <v>136</v>
      </c>
      <c r="CT7" t="s">
        <v>136</v>
      </c>
      <c r="CU7" t="s">
        <v>157</v>
      </c>
      <c r="CV7" s="4">
        <v>0</v>
      </c>
      <c r="CW7" s="4">
        <v>800</v>
      </c>
      <c r="CX7" t="s">
        <v>147</v>
      </c>
      <c r="CY7" t="s">
        <v>148</v>
      </c>
      <c r="CZ7" t="s">
        <v>149</v>
      </c>
      <c r="DA7" t="s">
        <v>135</v>
      </c>
      <c r="DB7" t="s">
        <v>150</v>
      </c>
    </row>
    <row r="8" spans="1:106" x14ac:dyDescent="0.25">
      <c r="A8" t="s">
        <v>123</v>
      </c>
      <c r="B8" t="s">
        <v>124</v>
      </c>
      <c r="C8" t="s">
        <v>125</v>
      </c>
      <c r="D8" t="str">
        <f t="shared" si="0"/>
        <v>IND - Qualiac</v>
      </c>
      <c r="E8" t="s">
        <v>126</v>
      </c>
      <c r="F8" t="s">
        <v>127</v>
      </c>
      <c r="G8" t="str">
        <f t="shared" si="1"/>
        <v>ACHAT - Achat</v>
      </c>
      <c r="H8" t="s">
        <v>128</v>
      </c>
      <c r="I8" t="s">
        <v>129</v>
      </c>
      <c r="J8" t="s">
        <v>130</v>
      </c>
      <c r="K8" t="s">
        <v>130</v>
      </c>
      <c r="L8" t="s">
        <v>131</v>
      </c>
      <c r="M8" t="s">
        <v>132</v>
      </c>
      <c r="N8" t="s">
        <v>133</v>
      </c>
      <c r="O8" t="s">
        <v>179</v>
      </c>
      <c r="P8" t="s">
        <v>134</v>
      </c>
      <c r="Q8" s="13" t="s">
        <v>176</v>
      </c>
      <c r="R8" t="s">
        <v>136</v>
      </c>
      <c r="S8" t="s">
        <v>137</v>
      </c>
      <c r="T8" t="s">
        <v>180</v>
      </c>
      <c r="U8" t="s">
        <v>175</v>
      </c>
      <c r="V8" t="s">
        <v>178</v>
      </c>
      <c r="W8" t="s">
        <v>136</v>
      </c>
      <c r="X8" t="s">
        <v>136</v>
      </c>
      <c r="Y8" t="s">
        <v>138</v>
      </c>
      <c r="Z8" t="s">
        <v>138</v>
      </c>
      <c r="AA8" t="s">
        <v>136</v>
      </c>
      <c r="AB8" t="s">
        <v>136</v>
      </c>
      <c r="AC8" t="s">
        <v>136</v>
      </c>
      <c r="AD8" t="s">
        <v>136</v>
      </c>
      <c r="AE8" t="s">
        <v>136</v>
      </c>
      <c r="AF8" t="s">
        <v>136</v>
      </c>
      <c r="AG8" t="s">
        <v>136</v>
      </c>
      <c r="AH8" t="s">
        <v>136</v>
      </c>
      <c r="AI8" t="s">
        <v>136</v>
      </c>
      <c r="AJ8" t="s">
        <v>136</v>
      </c>
      <c r="AK8" t="s">
        <v>136</v>
      </c>
      <c r="AL8" t="s">
        <v>136</v>
      </c>
      <c r="AM8" t="s">
        <v>136</v>
      </c>
      <c r="AN8" t="s">
        <v>136</v>
      </c>
      <c r="AO8" t="s">
        <v>136</v>
      </c>
      <c r="AP8" t="s">
        <v>139</v>
      </c>
      <c r="AQ8" t="s">
        <v>136</v>
      </c>
      <c r="AR8" t="s">
        <v>136</v>
      </c>
      <c r="AS8" t="s">
        <v>136</v>
      </c>
      <c r="AT8" t="s">
        <v>136</v>
      </c>
      <c r="AU8" t="s">
        <v>151</v>
      </c>
      <c r="AV8" t="s">
        <v>174</v>
      </c>
      <c r="AW8" t="s">
        <v>158</v>
      </c>
      <c r="AX8" t="s">
        <v>134</v>
      </c>
      <c r="AY8" t="s">
        <v>136</v>
      </c>
      <c r="AZ8" t="s">
        <v>143</v>
      </c>
      <c r="BA8" t="s">
        <v>136</v>
      </c>
      <c r="BB8" t="s">
        <v>136</v>
      </c>
      <c r="BC8" t="s">
        <v>136</v>
      </c>
      <c r="BD8" t="s">
        <v>136</v>
      </c>
      <c r="BE8" t="s">
        <v>136</v>
      </c>
      <c r="BF8" t="s">
        <v>136</v>
      </c>
      <c r="BG8" t="s">
        <v>136</v>
      </c>
      <c r="BH8" t="s">
        <v>136</v>
      </c>
      <c r="BI8" t="s">
        <v>136</v>
      </c>
      <c r="BJ8" t="s">
        <v>136</v>
      </c>
      <c r="BK8" t="s">
        <v>136</v>
      </c>
      <c r="BL8" s="4">
        <v>0</v>
      </c>
      <c r="BM8" s="4">
        <v>0</v>
      </c>
      <c r="BN8" s="4">
        <v>0</v>
      </c>
      <c r="BO8" t="s">
        <v>136</v>
      </c>
      <c r="BP8" t="s">
        <v>136</v>
      </c>
      <c r="BQ8" t="s">
        <v>136</v>
      </c>
      <c r="BR8" t="s">
        <v>136</v>
      </c>
      <c r="BS8" t="s">
        <v>136</v>
      </c>
      <c r="BT8" t="s">
        <v>136</v>
      </c>
      <c r="BU8" t="s">
        <v>136</v>
      </c>
      <c r="BV8" t="s">
        <v>136</v>
      </c>
      <c r="BW8" t="s">
        <v>136</v>
      </c>
      <c r="BX8" t="s">
        <v>136</v>
      </c>
      <c r="BY8" t="s">
        <v>144</v>
      </c>
      <c r="BZ8" t="s">
        <v>145</v>
      </c>
      <c r="CA8" t="s">
        <v>136</v>
      </c>
      <c r="CB8" t="s">
        <v>136</v>
      </c>
      <c r="CC8" t="s">
        <v>136</v>
      </c>
      <c r="CD8" t="s">
        <v>136</v>
      </c>
      <c r="CE8" t="s">
        <v>136</v>
      </c>
      <c r="CF8" t="s">
        <v>136</v>
      </c>
      <c r="CG8" t="s">
        <v>136</v>
      </c>
      <c r="CH8" t="s">
        <v>136</v>
      </c>
      <c r="CI8" t="s">
        <v>136</v>
      </c>
      <c r="CJ8" t="s">
        <v>136</v>
      </c>
      <c r="CK8" t="s">
        <v>179</v>
      </c>
      <c r="CL8" t="s">
        <v>136</v>
      </c>
      <c r="CM8" t="s">
        <v>146</v>
      </c>
      <c r="CN8" t="s">
        <v>136</v>
      </c>
      <c r="CO8" t="s">
        <v>136</v>
      </c>
      <c r="CP8" t="s">
        <v>136</v>
      </c>
      <c r="CQ8" t="s">
        <v>136</v>
      </c>
      <c r="CR8" t="s">
        <v>136</v>
      </c>
      <c r="CS8" t="s">
        <v>136</v>
      </c>
      <c r="CT8" t="s">
        <v>136</v>
      </c>
      <c r="CU8" t="s">
        <v>136</v>
      </c>
      <c r="CV8" s="4">
        <v>0</v>
      </c>
      <c r="CW8" s="4">
        <v>156.80000000000001</v>
      </c>
      <c r="CX8" t="s">
        <v>147</v>
      </c>
      <c r="CY8" t="s">
        <v>148</v>
      </c>
      <c r="CZ8" t="s">
        <v>149</v>
      </c>
      <c r="DA8" t="s">
        <v>135</v>
      </c>
      <c r="DB8" t="s">
        <v>150</v>
      </c>
    </row>
    <row r="9" spans="1:106" x14ac:dyDescent="0.25">
      <c r="A9" t="s">
        <v>123</v>
      </c>
      <c r="B9" t="s">
        <v>124</v>
      </c>
      <c r="C9" t="s">
        <v>125</v>
      </c>
      <c r="D9" t="str">
        <f t="shared" si="0"/>
        <v>IND - Qualiac</v>
      </c>
      <c r="E9" t="s">
        <v>126</v>
      </c>
      <c r="F9" t="s">
        <v>127</v>
      </c>
      <c r="G9" t="str">
        <f t="shared" si="1"/>
        <v>ACHAT - Achat</v>
      </c>
      <c r="H9" t="s">
        <v>128</v>
      </c>
      <c r="I9" t="s">
        <v>129</v>
      </c>
      <c r="J9" t="s">
        <v>130</v>
      </c>
      <c r="K9" t="s">
        <v>130</v>
      </c>
      <c r="L9" t="s">
        <v>131</v>
      </c>
      <c r="M9" t="s">
        <v>132</v>
      </c>
      <c r="N9" t="s">
        <v>133</v>
      </c>
      <c r="O9" t="s">
        <v>179</v>
      </c>
      <c r="P9" t="s">
        <v>134</v>
      </c>
      <c r="Q9" s="13" t="s">
        <v>176</v>
      </c>
      <c r="R9" t="s">
        <v>136</v>
      </c>
      <c r="S9" t="s">
        <v>137</v>
      </c>
      <c r="T9" t="s">
        <v>180</v>
      </c>
      <c r="U9" t="s">
        <v>175</v>
      </c>
      <c r="V9" t="s">
        <v>178</v>
      </c>
      <c r="W9" t="s">
        <v>136</v>
      </c>
      <c r="X9" t="s">
        <v>136</v>
      </c>
      <c r="Y9" t="s">
        <v>138</v>
      </c>
      <c r="Z9" t="s">
        <v>138</v>
      </c>
      <c r="AA9" t="s">
        <v>136</v>
      </c>
      <c r="AB9" t="s">
        <v>136</v>
      </c>
      <c r="AC9" t="s">
        <v>136</v>
      </c>
      <c r="AD9" t="s">
        <v>136</v>
      </c>
      <c r="AE9" t="s">
        <v>136</v>
      </c>
      <c r="AF9" t="s">
        <v>136</v>
      </c>
      <c r="AG9" t="s">
        <v>136</v>
      </c>
      <c r="AH9" t="s">
        <v>136</v>
      </c>
      <c r="AI9" t="s">
        <v>136</v>
      </c>
      <c r="AJ9" t="s">
        <v>136</v>
      </c>
      <c r="AK9" t="s">
        <v>136</v>
      </c>
      <c r="AL9" t="s">
        <v>136</v>
      </c>
      <c r="AM9" t="s">
        <v>136</v>
      </c>
      <c r="AN9" t="s">
        <v>136</v>
      </c>
      <c r="AO9" t="s">
        <v>136</v>
      </c>
      <c r="AP9" t="s">
        <v>139</v>
      </c>
      <c r="AQ9" t="s">
        <v>136</v>
      </c>
      <c r="AR9" t="s">
        <v>136</v>
      </c>
      <c r="AS9" t="s">
        <v>136</v>
      </c>
      <c r="AT9" t="s">
        <v>136</v>
      </c>
      <c r="AU9" t="s">
        <v>160</v>
      </c>
      <c r="AV9" t="s">
        <v>152</v>
      </c>
      <c r="AW9" t="s">
        <v>153</v>
      </c>
      <c r="AX9" t="s">
        <v>134</v>
      </c>
      <c r="AY9" t="s">
        <v>136</v>
      </c>
      <c r="AZ9" t="s">
        <v>155</v>
      </c>
      <c r="BA9" t="s">
        <v>145</v>
      </c>
      <c r="BB9" t="s">
        <v>156</v>
      </c>
      <c r="BC9" t="s">
        <v>144</v>
      </c>
      <c r="BD9" t="s">
        <v>136</v>
      </c>
      <c r="BE9" t="s">
        <v>136</v>
      </c>
      <c r="BF9" t="s">
        <v>136</v>
      </c>
      <c r="BG9" t="s">
        <v>136</v>
      </c>
      <c r="BH9" t="s">
        <v>136</v>
      </c>
      <c r="BI9" t="s">
        <v>136</v>
      </c>
      <c r="BJ9" t="s">
        <v>136</v>
      </c>
      <c r="BK9" t="s">
        <v>136</v>
      </c>
      <c r="BL9" s="4">
        <v>0</v>
      </c>
      <c r="BM9" s="4">
        <v>0</v>
      </c>
      <c r="BN9" s="4">
        <v>0</v>
      </c>
      <c r="BO9" t="s">
        <v>136</v>
      </c>
      <c r="BP9" t="s">
        <v>136</v>
      </c>
      <c r="BQ9" t="s">
        <v>136</v>
      </c>
      <c r="BR9" t="s">
        <v>136</v>
      </c>
      <c r="BS9" t="s">
        <v>136</v>
      </c>
      <c r="BT9" t="s">
        <v>136</v>
      </c>
      <c r="BU9" t="s">
        <v>136</v>
      </c>
      <c r="BV9" t="s">
        <v>136</v>
      </c>
      <c r="BW9" t="s">
        <v>136</v>
      </c>
      <c r="BX9" t="s">
        <v>136</v>
      </c>
      <c r="BY9" t="s">
        <v>144</v>
      </c>
      <c r="BZ9" t="s">
        <v>145</v>
      </c>
      <c r="CA9" t="s">
        <v>136</v>
      </c>
      <c r="CB9" t="s">
        <v>136</v>
      </c>
      <c r="CC9" t="s">
        <v>136</v>
      </c>
      <c r="CD9" t="s">
        <v>136</v>
      </c>
      <c r="CE9" t="s">
        <v>136</v>
      </c>
      <c r="CF9" t="s">
        <v>136</v>
      </c>
      <c r="CG9" t="s">
        <v>136</v>
      </c>
      <c r="CH9" t="s">
        <v>136</v>
      </c>
      <c r="CI9" t="s">
        <v>136</v>
      </c>
      <c r="CJ9" t="s">
        <v>136</v>
      </c>
      <c r="CK9" t="s">
        <v>136</v>
      </c>
      <c r="CL9" t="s">
        <v>136</v>
      </c>
      <c r="CM9" t="s">
        <v>146</v>
      </c>
      <c r="CN9" t="s">
        <v>136</v>
      </c>
      <c r="CO9" t="s">
        <v>136</v>
      </c>
      <c r="CP9" t="s">
        <v>136</v>
      </c>
      <c r="CQ9" t="s">
        <v>136</v>
      </c>
      <c r="CR9" t="s">
        <v>136</v>
      </c>
      <c r="CS9" t="s">
        <v>136</v>
      </c>
      <c r="CT9" t="s">
        <v>136</v>
      </c>
      <c r="CU9" t="s">
        <v>152</v>
      </c>
      <c r="CV9" s="4">
        <v>956.8</v>
      </c>
      <c r="CW9" s="4">
        <v>0</v>
      </c>
      <c r="CX9" t="s">
        <v>147</v>
      </c>
      <c r="CY9" t="s">
        <v>148</v>
      </c>
      <c r="CZ9" t="s">
        <v>149</v>
      </c>
      <c r="DA9" t="s">
        <v>135</v>
      </c>
      <c r="DB9" t="s">
        <v>150</v>
      </c>
    </row>
    <row r="10" spans="1:106" x14ac:dyDescent="0.25">
      <c r="A10" t="s">
        <v>123</v>
      </c>
      <c r="B10" t="s">
        <v>124</v>
      </c>
      <c r="C10" t="s">
        <v>125</v>
      </c>
      <c r="D10" t="str">
        <f t="shared" si="0"/>
        <v>IND - Qualiac</v>
      </c>
      <c r="E10" t="s">
        <v>126</v>
      </c>
      <c r="F10" t="s">
        <v>127</v>
      </c>
      <c r="G10" t="str">
        <f t="shared" si="1"/>
        <v>ACHAT - Achat</v>
      </c>
      <c r="H10" t="s">
        <v>128</v>
      </c>
      <c r="I10" t="s">
        <v>129</v>
      </c>
      <c r="J10" t="s">
        <v>130</v>
      </c>
      <c r="K10" t="s">
        <v>130</v>
      </c>
      <c r="L10" t="s">
        <v>131</v>
      </c>
      <c r="M10" t="s">
        <v>132</v>
      </c>
      <c r="N10" t="s">
        <v>133</v>
      </c>
      <c r="O10" t="s">
        <v>181</v>
      </c>
      <c r="P10" t="s">
        <v>134</v>
      </c>
      <c r="Q10" s="13" t="s">
        <v>176</v>
      </c>
      <c r="R10" t="s">
        <v>136</v>
      </c>
      <c r="S10" t="s">
        <v>137</v>
      </c>
      <c r="T10" t="s">
        <v>182</v>
      </c>
      <c r="U10" t="s">
        <v>175</v>
      </c>
      <c r="V10" t="s">
        <v>178</v>
      </c>
      <c r="W10" t="s">
        <v>136</v>
      </c>
      <c r="X10" t="s">
        <v>136</v>
      </c>
      <c r="Y10" t="s">
        <v>138</v>
      </c>
      <c r="Z10" t="s">
        <v>138</v>
      </c>
      <c r="AA10" t="s">
        <v>136</v>
      </c>
      <c r="AB10" t="s">
        <v>136</v>
      </c>
      <c r="AC10" t="s">
        <v>136</v>
      </c>
      <c r="AD10" t="s">
        <v>136</v>
      </c>
      <c r="AE10" t="s">
        <v>136</v>
      </c>
      <c r="AF10" t="s">
        <v>136</v>
      </c>
      <c r="AG10" t="s">
        <v>136</v>
      </c>
      <c r="AH10" t="s">
        <v>136</v>
      </c>
      <c r="AI10" t="s">
        <v>136</v>
      </c>
      <c r="AJ10" t="s">
        <v>136</v>
      </c>
      <c r="AK10" t="s">
        <v>136</v>
      </c>
      <c r="AL10" t="s">
        <v>136</v>
      </c>
      <c r="AM10" t="s">
        <v>136</v>
      </c>
      <c r="AN10" t="s">
        <v>136</v>
      </c>
      <c r="AO10" t="s">
        <v>136</v>
      </c>
      <c r="AP10" t="s">
        <v>139</v>
      </c>
      <c r="AQ10" t="s">
        <v>136</v>
      </c>
      <c r="AR10" t="s">
        <v>136</v>
      </c>
      <c r="AS10" t="s">
        <v>136</v>
      </c>
      <c r="AT10" t="s">
        <v>136</v>
      </c>
      <c r="AU10" t="s">
        <v>140</v>
      </c>
      <c r="AV10" t="s">
        <v>141</v>
      </c>
      <c r="AW10" t="s">
        <v>142</v>
      </c>
      <c r="AX10" t="s">
        <v>134</v>
      </c>
      <c r="AY10" t="s">
        <v>136</v>
      </c>
      <c r="AZ10" t="s">
        <v>143</v>
      </c>
      <c r="BA10" t="s">
        <v>136</v>
      </c>
      <c r="BB10" t="s">
        <v>136</v>
      </c>
      <c r="BC10" t="s">
        <v>144</v>
      </c>
      <c r="BD10" t="s">
        <v>136</v>
      </c>
      <c r="BE10" t="s">
        <v>136</v>
      </c>
      <c r="BF10" t="s">
        <v>136</v>
      </c>
      <c r="BG10" t="s">
        <v>136</v>
      </c>
      <c r="BH10" t="s">
        <v>136</v>
      </c>
      <c r="BI10" t="s">
        <v>136</v>
      </c>
      <c r="BJ10" t="s">
        <v>136</v>
      </c>
      <c r="BK10" t="s">
        <v>173</v>
      </c>
      <c r="BL10" s="4">
        <v>900</v>
      </c>
      <c r="BM10" s="4">
        <v>900</v>
      </c>
      <c r="BN10" s="4">
        <v>176.4</v>
      </c>
      <c r="BO10" t="s">
        <v>136</v>
      </c>
      <c r="BP10" t="s">
        <v>136</v>
      </c>
      <c r="BQ10" t="s">
        <v>136</v>
      </c>
      <c r="BR10" t="s">
        <v>136</v>
      </c>
      <c r="BS10" t="s">
        <v>136</v>
      </c>
      <c r="BT10" t="s">
        <v>136</v>
      </c>
      <c r="BU10" t="s">
        <v>136</v>
      </c>
      <c r="BV10" t="s">
        <v>136</v>
      </c>
      <c r="BW10" t="s">
        <v>136</v>
      </c>
      <c r="BX10" t="s">
        <v>136</v>
      </c>
      <c r="BY10" t="s">
        <v>144</v>
      </c>
      <c r="BZ10" t="s">
        <v>145</v>
      </c>
      <c r="CA10" t="s">
        <v>136</v>
      </c>
      <c r="CB10" t="s">
        <v>136</v>
      </c>
      <c r="CC10" t="s">
        <v>136</v>
      </c>
      <c r="CD10" t="s">
        <v>136</v>
      </c>
      <c r="CE10" t="s">
        <v>136</v>
      </c>
      <c r="CF10" t="s">
        <v>136</v>
      </c>
      <c r="CG10" t="s">
        <v>136</v>
      </c>
      <c r="CH10" t="s">
        <v>136</v>
      </c>
      <c r="CI10" t="s">
        <v>136</v>
      </c>
      <c r="CJ10" t="s">
        <v>136</v>
      </c>
      <c r="CK10" t="s">
        <v>136</v>
      </c>
      <c r="CL10" t="s">
        <v>136</v>
      </c>
      <c r="CM10" t="s">
        <v>146</v>
      </c>
      <c r="CN10" t="s">
        <v>136</v>
      </c>
      <c r="CO10" t="s">
        <v>136</v>
      </c>
      <c r="CP10" t="s">
        <v>136</v>
      </c>
      <c r="CQ10" t="s">
        <v>136</v>
      </c>
      <c r="CR10" t="s">
        <v>136</v>
      </c>
      <c r="CS10" t="s">
        <v>136</v>
      </c>
      <c r="CT10" t="s">
        <v>136</v>
      </c>
      <c r="CU10" t="s">
        <v>157</v>
      </c>
      <c r="CV10" s="4">
        <v>900</v>
      </c>
      <c r="CW10" s="4">
        <v>0</v>
      </c>
      <c r="CX10" t="s">
        <v>147</v>
      </c>
      <c r="CY10" t="s">
        <v>148</v>
      </c>
      <c r="CZ10" t="s">
        <v>149</v>
      </c>
      <c r="DA10" t="s">
        <v>135</v>
      </c>
      <c r="DB10" t="s">
        <v>150</v>
      </c>
    </row>
    <row r="11" spans="1:106" x14ac:dyDescent="0.25">
      <c r="A11" t="s">
        <v>123</v>
      </c>
      <c r="B11" t="s">
        <v>124</v>
      </c>
      <c r="C11" t="s">
        <v>125</v>
      </c>
      <c r="D11" t="str">
        <f t="shared" ref="D11:D19" si="2">CONCATENATE(B11," - ",C11)</f>
        <v>IND - Qualiac</v>
      </c>
      <c r="E11" t="s">
        <v>126</v>
      </c>
      <c r="F11" t="s">
        <v>127</v>
      </c>
      <c r="G11" t="str">
        <f t="shared" ref="G11:G19" si="3">CONCATENATE(E11," - ",F11)</f>
        <v>ACHAT - Achat</v>
      </c>
      <c r="H11" t="s">
        <v>128</v>
      </c>
      <c r="I11" t="s">
        <v>129</v>
      </c>
      <c r="J11" t="s">
        <v>130</v>
      </c>
      <c r="K11" t="s">
        <v>130</v>
      </c>
      <c r="L11" t="s">
        <v>131</v>
      </c>
      <c r="M11" t="s">
        <v>132</v>
      </c>
      <c r="N11" t="s">
        <v>133</v>
      </c>
      <c r="O11" t="s">
        <v>181</v>
      </c>
      <c r="P11" t="s">
        <v>134</v>
      </c>
      <c r="Q11" s="13" t="s">
        <v>176</v>
      </c>
      <c r="R11" t="s">
        <v>136</v>
      </c>
      <c r="S11" t="s">
        <v>137</v>
      </c>
      <c r="T11" t="s">
        <v>182</v>
      </c>
      <c r="U11" t="s">
        <v>175</v>
      </c>
      <c r="V11" t="s">
        <v>178</v>
      </c>
      <c r="W11" t="s">
        <v>136</v>
      </c>
      <c r="X11" t="s">
        <v>136</v>
      </c>
      <c r="Y11" t="s">
        <v>138</v>
      </c>
      <c r="Z11" t="s">
        <v>138</v>
      </c>
      <c r="AA11" t="s">
        <v>136</v>
      </c>
      <c r="AB11" t="s">
        <v>136</v>
      </c>
      <c r="AC11" t="s">
        <v>136</v>
      </c>
      <c r="AD11" t="s">
        <v>136</v>
      </c>
      <c r="AE11" t="s">
        <v>136</v>
      </c>
      <c r="AF11" t="s">
        <v>136</v>
      </c>
      <c r="AG11" t="s">
        <v>136</v>
      </c>
      <c r="AH11" t="s">
        <v>136</v>
      </c>
      <c r="AI11" t="s">
        <v>136</v>
      </c>
      <c r="AJ11" t="s">
        <v>136</v>
      </c>
      <c r="AK11" t="s">
        <v>136</v>
      </c>
      <c r="AL11" t="s">
        <v>136</v>
      </c>
      <c r="AM11" t="s">
        <v>136</v>
      </c>
      <c r="AN11" t="s">
        <v>136</v>
      </c>
      <c r="AO11" t="s">
        <v>136</v>
      </c>
      <c r="AP11" t="s">
        <v>139</v>
      </c>
      <c r="AQ11" t="s">
        <v>136</v>
      </c>
      <c r="AR11" t="s">
        <v>136</v>
      </c>
      <c r="AS11" t="s">
        <v>136</v>
      </c>
      <c r="AT11" t="s">
        <v>136</v>
      </c>
      <c r="AU11" t="s">
        <v>151</v>
      </c>
      <c r="AV11" t="s">
        <v>174</v>
      </c>
      <c r="AW11" t="s">
        <v>158</v>
      </c>
      <c r="AX11" t="s">
        <v>134</v>
      </c>
      <c r="AY11" t="s">
        <v>136</v>
      </c>
      <c r="AZ11" t="s">
        <v>143</v>
      </c>
      <c r="BA11" t="s">
        <v>136</v>
      </c>
      <c r="BB11" t="s">
        <v>136</v>
      </c>
      <c r="BC11" t="s">
        <v>136</v>
      </c>
      <c r="BD11" t="s">
        <v>136</v>
      </c>
      <c r="BE11" t="s">
        <v>136</v>
      </c>
      <c r="BF11" t="s">
        <v>136</v>
      </c>
      <c r="BG11" t="s">
        <v>136</v>
      </c>
      <c r="BH11" t="s">
        <v>136</v>
      </c>
      <c r="BI11" t="s">
        <v>136</v>
      </c>
      <c r="BJ11" t="s">
        <v>136</v>
      </c>
      <c r="BK11" t="s">
        <v>136</v>
      </c>
      <c r="BL11" s="4">
        <v>0</v>
      </c>
      <c r="BM11" s="4">
        <v>0</v>
      </c>
      <c r="BN11" s="4">
        <v>0</v>
      </c>
      <c r="BO11" t="s">
        <v>136</v>
      </c>
      <c r="BP11" t="s">
        <v>136</v>
      </c>
      <c r="BQ11" t="s">
        <v>136</v>
      </c>
      <c r="BR11" t="s">
        <v>136</v>
      </c>
      <c r="BS11" t="s">
        <v>136</v>
      </c>
      <c r="BT11" t="s">
        <v>136</v>
      </c>
      <c r="BU11" t="s">
        <v>136</v>
      </c>
      <c r="BV11" t="s">
        <v>136</v>
      </c>
      <c r="BW11" t="s">
        <v>136</v>
      </c>
      <c r="BX11" t="s">
        <v>136</v>
      </c>
      <c r="BY11" t="s">
        <v>144</v>
      </c>
      <c r="BZ11" t="s">
        <v>145</v>
      </c>
      <c r="CA11" t="s">
        <v>136</v>
      </c>
      <c r="CB11" t="s">
        <v>136</v>
      </c>
      <c r="CC11" t="s">
        <v>136</v>
      </c>
      <c r="CD11" t="s">
        <v>136</v>
      </c>
      <c r="CE11" t="s">
        <v>136</v>
      </c>
      <c r="CF11" t="s">
        <v>136</v>
      </c>
      <c r="CG11" t="s">
        <v>136</v>
      </c>
      <c r="CH11" t="s">
        <v>136</v>
      </c>
      <c r="CI11" t="s">
        <v>136</v>
      </c>
      <c r="CJ11" t="s">
        <v>136</v>
      </c>
      <c r="CK11" t="s">
        <v>181</v>
      </c>
      <c r="CL11" t="s">
        <v>136</v>
      </c>
      <c r="CM11" t="s">
        <v>146</v>
      </c>
      <c r="CN11" t="s">
        <v>136</v>
      </c>
      <c r="CO11" t="s">
        <v>136</v>
      </c>
      <c r="CP11" t="s">
        <v>136</v>
      </c>
      <c r="CQ11" t="s">
        <v>136</v>
      </c>
      <c r="CR11" t="s">
        <v>136</v>
      </c>
      <c r="CS11" t="s">
        <v>136</v>
      </c>
      <c r="CT11" t="s">
        <v>136</v>
      </c>
      <c r="CU11" t="s">
        <v>136</v>
      </c>
      <c r="CV11" s="4">
        <v>176.4</v>
      </c>
      <c r="CW11" s="4">
        <v>0</v>
      </c>
      <c r="CX11" t="s">
        <v>147</v>
      </c>
      <c r="CY11" t="s">
        <v>148</v>
      </c>
      <c r="CZ11" t="s">
        <v>149</v>
      </c>
      <c r="DA11" t="s">
        <v>135</v>
      </c>
      <c r="DB11" t="s">
        <v>150</v>
      </c>
    </row>
    <row r="12" spans="1:106" x14ac:dyDescent="0.25">
      <c r="A12" t="s">
        <v>123</v>
      </c>
      <c r="B12" t="s">
        <v>124</v>
      </c>
      <c r="C12" t="s">
        <v>125</v>
      </c>
      <c r="D12" t="str">
        <f t="shared" si="2"/>
        <v>IND - Qualiac</v>
      </c>
      <c r="E12" t="s">
        <v>126</v>
      </c>
      <c r="F12" t="s">
        <v>127</v>
      </c>
      <c r="G12" t="str">
        <f t="shared" si="3"/>
        <v>ACHAT - Achat</v>
      </c>
      <c r="H12" t="s">
        <v>128</v>
      </c>
      <c r="I12" t="s">
        <v>129</v>
      </c>
      <c r="J12" t="s">
        <v>130</v>
      </c>
      <c r="K12" t="s">
        <v>130</v>
      </c>
      <c r="L12" t="s">
        <v>131</v>
      </c>
      <c r="M12" t="s">
        <v>132</v>
      </c>
      <c r="N12" t="s">
        <v>133</v>
      </c>
      <c r="O12" t="s">
        <v>181</v>
      </c>
      <c r="P12" t="s">
        <v>134</v>
      </c>
      <c r="Q12" s="13" t="s">
        <v>176</v>
      </c>
      <c r="R12" t="s">
        <v>136</v>
      </c>
      <c r="S12" t="s">
        <v>137</v>
      </c>
      <c r="T12" t="s">
        <v>182</v>
      </c>
      <c r="U12" t="s">
        <v>175</v>
      </c>
      <c r="V12" t="s">
        <v>178</v>
      </c>
      <c r="W12" t="s">
        <v>136</v>
      </c>
      <c r="X12" t="s">
        <v>136</v>
      </c>
      <c r="Y12" t="s">
        <v>138</v>
      </c>
      <c r="Z12" t="s">
        <v>138</v>
      </c>
      <c r="AA12" t="s">
        <v>136</v>
      </c>
      <c r="AB12" t="s">
        <v>136</v>
      </c>
      <c r="AC12" t="s">
        <v>136</v>
      </c>
      <c r="AD12" t="s">
        <v>136</v>
      </c>
      <c r="AE12" t="s">
        <v>136</v>
      </c>
      <c r="AF12" t="s">
        <v>136</v>
      </c>
      <c r="AG12" t="s">
        <v>136</v>
      </c>
      <c r="AH12" t="s">
        <v>136</v>
      </c>
      <c r="AI12" t="s">
        <v>136</v>
      </c>
      <c r="AJ12" t="s">
        <v>136</v>
      </c>
      <c r="AK12" t="s">
        <v>136</v>
      </c>
      <c r="AL12" t="s">
        <v>136</v>
      </c>
      <c r="AM12" t="s">
        <v>136</v>
      </c>
      <c r="AN12" t="s">
        <v>136</v>
      </c>
      <c r="AO12" t="s">
        <v>136</v>
      </c>
      <c r="AP12" t="s">
        <v>139</v>
      </c>
      <c r="AQ12" t="s">
        <v>136</v>
      </c>
      <c r="AR12" t="s">
        <v>136</v>
      </c>
      <c r="AS12" t="s">
        <v>136</v>
      </c>
      <c r="AT12" t="s">
        <v>136</v>
      </c>
      <c r="AU12" t="s">
        <v>160</v>
      </c>
      <c r="AV12" t="s">
        <v>152</v>
      </c>
      <c r="AW12" t="s">
        <v>153</v>
      </c>
      <c r="AX12" t="s">
        <v>134</v>
      </c>
      <c r="AY12" t="s">
        <v>136</v>
      </c>
      <c r="AZ12" t="s">
        <v>155</v>
      </c>
      <c r="BA12" t="s">
        <v>145</v>
      </c>
      <c r="BB12" t="s">
        <v>156</v>
      </c>
      <c r="BC12" t="s">
        <v>144</v>
      </c>
      <c r="BD12" t="s">
        <v>136</v>
      </c>
      <c r="BE12" t="s">
        <v>136</v>
      </c>
      <c r="BF12" t="s">
        <v>136</v>
      </c>
      <c r="BG12" t="s">
        <v>136</v>
      </c>
      <c r="BH12" t="s">
        <v>136</v>
      </c>
      <c r="BI12" t="s">
        <v>136</v>
      </c>
      <c r="BJ12" t="s">
        <v>136</v>
      </c>
      <c r="BK12" t="s">
        <v>136</v>
      </c>
      <c r="BL12" s="4">
        <v>0</v>
      </c>
      <c r="BM12" s="4">
        <v>0</v>
      </c>
      <c r="BN12" s="4">
        <v>0</v>
      </c>
      <c r="BO12" t="s">
        <v>136</v>
      </c>
      <c r="BP12" t="s">
        <v>136</v>
      </c>
      <c r="BQ12" t="s">
        <v>136</v>
      </c>
      <c r="BR12" t="s">
        <v>136</v>
      </c>
      <c r="BS12" t="s">
        <v>136</v>
      </c>
      <c r="BT12" t="s">
        <v>136</v>
      </c>
      <c r="BU12" t="s">
        <v>136</v>
      </c>
      <c r="BV12" t="s">
        <v>136</v>
      </c>
      <c r="BW12" t="s">
        <v>136</v>
      </c>
      <c r="BX12" t="s">
        <v>136</v>
      </c>
      <c r="BY12" t="s">
        <v>144</v>
      </c>
      <c r="BZ12" t="s">
        <v>145</v>
      </c>
      <c r="CA12" t="s">
        <v>136</v>
      </c>
      <c r="CB12" t="s">
        <v>136</v>
      </c>
      <c r="CC12" t="s">
        <v>136</v>
      </c>
      <c r="CD12" t="s">
        <v>136</v>
      </c>
      <c r="CE12" t="s">
        <v>136</v>
      </c>
      <c r="CF12" t="s">
        <v>136</v>
      </c>
      <c r="CG12" t="s">
        <v>136</v>
      </c>
      <c r="CH12" t="s">
        <v>136</v>
      </c>
      <c r="CI12" t="s">
        <v>136</v>
      </c>
      <c r="CJ12" t="s">
        <v>136</v>
      </c>
      <c r="CK12" t="s">
        <v>136</v>
      </c>
      <c r="CL12" t="s">
        <v>136</v>
      </c>
      <c r="CM12" t="s">
        <v>146</v>
      </c>
      <c r="CN12" t="s">
        <v>136</v>
      </c>
      <c r="CO12" t="s">
        <v>136</v>
      </c>
      <c r="CP12" t="s">
        <v>136</v>
      </c>
      <c r="CQ12" t="s">
        <v>136</v>
      </c>
      <c r="CR12" t="s">
        <v>136</v>
      </c>
      <c r="CS12" t="s">
        <v>136</v>
      </c>
      <c r="CT12" t="s">
        <v>136</v>
      </c>
      <c r="CU12" t="s">
        <v>152</v>
      </c>
      <c r="CV12" s="4">
        <v>0</v>
      </c>
      <c r="CW12" s="4">
        <v>1076.4000000000001</v>
      </c>
      <c r="CX12" t="s">
        <v>147</v>
      </c>
      <c r="CY12" t="s">
        <v>148</v>
      </c>
      <c r="CZ12" t="s">
        <v>149</v>
      </c>
      <c r="DA12" t="s">
        <v>135</v>
      </c>
      <c r="DB12" t="s">
        <v>150</v>
      </c>
    </row>
    <row r="13" spans="1:106" x14ac:dyDescent="0.25">
      <c r="A13" t="s">
        <v>123</v>
      </c>
      <c r="B13" t="s">
        <v>124</v>
      </c>
      <c r="C13" t="s">
        <v>125</v>
      </c>
      <c r="D13" t="str">
        <f t="shared" si="2"/>
        <v>IND - Qualiac</v>
      </c>
      <c r="E13" t="s">
        <v>126</v>
      </c>
      <c r="F13" t="s">
        <v>127</v>
      </c>
      <c r="G13" t="str">
        <f t="shared" si="3"/>
        <v>ACHAT - Achat</v>
      </c>
      <c r="H13" t="s">
        <v>128</v>
      </c>
      <c r="I13" t="s">
        <v>129</v>
      </c>
      <c r="J13" t="s">
        <v>130</v>
      </c>
      <c r="K13" t="s">
        <v>130</v>
      </c>
      <c r="L13" t="s">
        <v>131</v>
      </c>
      <c r="M13" t="s">
        <v>132</v>
      </c>
      <c r="N13" t="s">
        <v>133</v>
      </c>
      <c r="O13" t="s">
        <v>183</v>
      </c>
      <c r="P13" t="s">
        <v>134</v>
      </c>
      <c r="Q13" s="13" t="s">
        <v>176</v>
      </c>
      <c r="R13" t="s">
        <v>136</v>
      </c>
      <c r="S13" t="s">
        <v>137</v>
      </c>
      <c r="T13" t="s">
        <v>184</v>
      </c>
      <c r="U13" t="s">
        <v>179</v>
      </c>
      <c r="V13" t="s">
        <v>178</v>
      </c>
      <c r="W13" t="s">
        <v>136</v>
      </c>
      <c r="X13" t="s">
        <v>136</v>
      </c>
      <c r="Y13" t="s">
        <v>138</v>
      </c>
      <c r="Z13" t="s">
        <v>138</v>
      </c>
      <c r="AA13" t="s">
        <v>136</v>
      </c>
      <c r="AB13" t="s">
        <v>136</v>
      </c>
      <c r="AC13" t="s">
        <v>136</v>
      </c>
      <c r="AD13" t="s">
        <v>136</v>
      </c>
      <c r="AE13" t="s">
        <v>136</v>
      </c>
      <c r="AF13" t="s">
        <v>136</v>
      </c>
      <c r="AG13" t="s">
        <v>136</v>
      </c>
      <c r="AH13" t="s">
        <v>136</v>
      </c>
      <c r="AI13" t="s">
        <v>136</v>
      </c>
      <c r="AJ13" t="s">
        <v>136</v>
      </c>
      <c r="AK13" t="s">
        <v>136</v>
      </c>
      <c r="AL13" t="s">
        <v>136</v>
      </c>
      <c r="AM13" t="s">
        <v>136</v>
      </c>
      <c r="AN13" t="s">
        <v>136</v>
      </c>
      <c r="AO13" t="s">
        <v>136</v>
      </c>
      <c r="AP13" t="s">
        <v>139</v>
      </c>
      <c r="AQ13" t="s">
        <v>136</v>
      </c>
      <c r="AR13" t="s">
        <v>136</v>
      </c>
      <c r="AS13" t="s">
        <v>136</v>
      </c>
      <c r="AT13" t="s">
        <v>136</v>
      </c>
      <c r="AU13" t="s">
        <v>140</v>
      </c>
      <c r="AV13" t="s">
        <v>141</v>
      </c>
      <c r="AW13" t="s">
        <v>142</v>
      </c>
      <c r="AX13" t="s">
        <v>134</v>
      </c>
      <c r="AY13" t="s">
        <v>136</v>
      </c>
      <c r="AZ13" t="s">
        <v>143</v>
      </c>
      <c r="BA13" t="s">
        <v>136</v>
      </c>
      <c r="BB13" t="s">
        <v>136</v>
      </c>
      <c r="BC13" t="s">
        <v>144</v>
      </c>
      <c r="BD13" t="s">
        <v>136</v>
      </c>
      <c r="BE13" t="s">
        <v>136</v>
      </c>
      <c r="BF13" t="s">
        <v>136</v>
      </c>
      <c r="BG13" t="s">
        <v>136</v>
      </c>
      <c r="BH13" t="s">
        <v>136</v>
      </c>
      <c r="BI13" t="s">
        <v>136</v>
      </c>
      <c r="BJ13" t="s">
        <v>136</v>
      </c>
      <c r="BK13" t="s">
        <v>173</v>
      </c>
      <c r="BL13" s="4">
        <v>800</v>
      </c>
      <c r="BM13" s="4">
        <v>800</v>
      </c>
      <c r="BN13" s="4">
        <v>156.80000000000001</v>
      </c>
      <c r="BO13" t="s">
        <v>136</v>
      </c>
      <c r="BP13" t="s">
        <v>136</v>
      </c>
      <c r="BQ13" t="s">
        <v>136</v>
      </c>
      <c r="BR13" t="s">
        <v>136</v>
      </c>
      <c r="BS13" t="s">
        <v>136</v>
      </c>
      <c r="BT13" t="s">
        <v>136</v>
      </c>
      <c r="BU13" t="s">
        <v>136</v>
      </c>
      <c r="BV13" t="s">
        <v>136</v>
      </c>
      <c r="BW13" t="s">
        <v>136</v>
      </c>
      <c r="BX13" t="s">
        <v>136</v>
      </c>
      <c r="BY13" t="s">
        <v>144</v>
      </c>
      <c r="BZ13" t="s">
        <v>145</v>
      </c>
      <c r="CA13" t="s">
        <v>136</v>
      </c>
      <c r="CB13" t="s">
        <v>136</v>
      </c>
      <c r="CC13" t="s">
        <v>136</v>
      </c>
      <c r="CD13" t="s">
        <v>136</v>
      </c>
      <c r="CE13" t="s">
        <v>136</v>
      </c>
      <c r="CF13" t="s">
        <v>136</v>
      </c>
      <c r="CG13" t="s">
        <v>136</v>
      </c>
      <c r="CH13" t="s">
        <v>136</v>
      </c>
      <c r="CI13" t="s">
        <v>136</v>
      </c>
      <c r="CJ13" t="s">
        <v>136</v>
      </c>
      <c r="CK13" t="s">
        <v>136</v>
      </c>
      <c r="CL13" t="s">
        <v>136</v>
      </c>
      <c r="CM13" t="s">
        <v>146</v>
      </c>
      <c r="CN13" t="s">
        <v>136</v>
      </c>
      <c r="CO13" t="s">
        <v>136</v>
      </c>
      <c r="CP13" t="s">
        <v>136</v>
      </c>
      <c r="CQ13" t="s">
        <v>136</v>
      </c>
      <c r="CR13" t="s">
        <v>136</v>
      </c>
      <c r="CS13" t="s">
        <v>136</v>
      </c>
      <c r="CT13" t="s">
        <v>136</v>
      </c>
      <c r="CU13" t="s">
        <v>157</v>
      </c>
      <c r="CV13" s="4">
        <v>0</v>
      </c>
      <c r="CW13" s="4">
        <v>800</v>
      </c>
      <c r="CX13" t="s">
        <v>147</v>
      </c>
      <c r="CY13" t="s">
        <v>148</v>
      </c>
      <c r="CZ13" t="s">
        <v>149</v>
      </c>
      <c r="DA13" t="s">
        <v>135</v>
      </c>
      <c r="DB13" t="s">
        <v>150</v>
      </c>
    </row>
    <row r="14" spans="1:106" x14ac:dyDescent="0.25">
      <c r="A14" t="s">
        <v>123</v>
      </c>
      <c r="B14" t="s">
        <v>124</v>
      </c>
      <c r="C14" t="s">
        <v>125</v>
      </c>
      <c r="D14" t="str">
        <f t="shared" si="2"/>
        <v>IND - Qualiac</v>
      </c>
      <c r="E14" t="s">
        <v>126</v>
      </c>
      <c r="F14" t="s">
        <v>127</v>
      </c>
      <c r="G14" t="str">
        <f t="shared" si="3"/>
        <v>ACHAT - Achat</v>
      </c>
      <c r="H14" t="s">
        <v>128</v>
      </c>
      <c r="I14" t="s">
        <v>129</v>
      </c>
      <c r="J14" t="s">
        <v>130</v>
      </c>
      <c r="K14" t="s">
        <v>130</v>
      </c>
      <c r="L14" t="s">
        <v>131</v>
      </c>
      <c r="M14" t="s">
        <v>132</v>
      </c>
      <c r="N14" t="s">
        <v>133</v>
      </c>
      <c r="O14" t="s">
        <v>183</v>
      </c>
      <c r="P14" t="s">
        <v>134</v>
      </c>
      <c r="Q14" s="13" t="s">
        <v>176</v>
      </c>
      <c r="R14" t="s">
        <v>136</v>
      </c>
      <c r="S14" t="s">
        <v>137</v>
      </c>
      <c r="T14" t="s">
        <v>184</v>
      </c>
      <c r="U14" t="s">
        <v>179</v>
      </c>
      <c r="V14" t="s">
        <v>178</v>
      </c>
      <c r="W14" t="s">
        <v>136</v>
      </c>
      <c r="X14" t="s">
        <v>136</v>
      </c>
      <c r="Y14" t="s">
        <v>138</v>
      </c>
      <c r="Z14" t="s">
        <v>138</v>
      </c>
      <c r="AA14" t="s">
        <v>136</v>
      </c>
      <c r="AB14" t="s">
        <v>136</v>
      </c>
      <c r="AC14" t="s">
        <v>136</v>
      </c>
      <c r="AD14" t="s">
        <v>136</v>
      </c>
      <c r="AE14" t="s">
        <v>136</v>
      </c>
      <c r="AF14" t="s">
        <v>136</v>
      </c>
      <c r="AG14" t="s">
        <v>136</v>
      </c>
      <c r="AH14" t="s">
        <v>136</v>
      </c>
      <c r="AI14" t="s">
        <v>136</v>
      </c>
      <c r="AJ14" t="s">
        <v>136</v>
      </c>
      <c r="AK14" t="s">
        <v>136</v>
      </c>
      <c r="AL14" t="s">
        <v>136</v>
      </c>
      <c r="AM14" t="s">
        <v>136</v>
      </c>
      <c r="AN14" t="s">
        <v>136</v>
      </c>
      <c r="AO14" t="s">
        <v>136</v>
      </c>
      <c r="AP14" t="s">
        <v>139</v>
      </c>
      <c r="AQ14" t="s">
        <v>136</v>
      </c>
      <c r="AR14" t="s">
        <v>136</v>
      </c>
      <c r="AS14" t="s">
        <v>136</v>
      </c>
      <c r="AT14" t="s">
        <v>136</v>
      </c>
      <c r="AU14" t="s">
        <v>151</v>
      </c>
      <c r="AV14" t="s">
        <v>174</v>
      </c>
      <c r="AW14" t="s">
        <v>158</v>
      </c>
      <c r="AX14" t="s">
        <v>134</v>
      </c>
      <c r="AY14" t="s">
        <v>136</v>
      </c>
      <c r="AZ14" t="s">
        <v>143</v>
      </c>
      <c r="BA14" t="s">
        <v>136</v>
      </c>
      <c r="BB14" t="s">
        <v>136</v>
      </c>
      <c r="BC14" t="s">
        <v>136</v>
      </c>
      <c r="BD14" t="s">
        <v>136</v>
      </c>
      <c r="BE14" t="s">
        <v>136</v>
      </c>
      <c r="BF14" t="s">
        <v>136</v>
      </c>
      <c r="BG14" t="s">
        <v>136</v>
      </c>
      <c r="BH14" t="s">
        <v>136</v>
      </c>
      <c r="BI14" t="s">
        <v>136</v>
      </c>
      <c r="BJ14" t="s">
        <v>136</v>
      </c>
      <c r="BK14" t="s">
        <v>136</v>
      </c>
      <c r="BL14" s="4">
        <v>0</v>
      </c>
      <c r="BM14" s="4">
        <v>0</v>
      </c>
      <c r="BN14" s="4">
        <v>0</v>
      </c>
      <c r="BO14" t="s">
        <v>136</v>
      </c>
      <c r="BP14" t="s">
        <v>136</v>
      </c>
      <c r="BQ14" t="s">
        <v>136</v>
      </c>
      <c r="BR14" t="s">
        <v>136</v>
      </c>
      <c r="BS14" t="s">
        <v>136</v>
      </c>
      <c r="BT14" t="s">
        <v>136</v>
      </c>
      <c r="BU14" t="s">
        <v>136</v>
      </c>
      <c r="BV14" t="s">
        <v>136</v>
      </c>
      <c r="BW14" t="s">
        <v>136</v>
      </c>
      <c r="BX14" t="s">
        <v>136</v>
      </c>
      <c r="BY14" t="s">
        <v>144</v>
      </c>
      <c r="BZ14" t="s">
        <v>145</v>
      </c>
      <c r="CA14" t="s">
        <v>136</v>
      </c>
      <c r="CB14" t="s">
        <v>136</v>
      </c>
      <c r="CC14" t="s">
        <v>136</v>
      </c>
      <c r="CD14" t="s">
        <v>136</v>
      </c>
      <c r="CE14" t="s">
        <v>136</v>
      </c>
      <c r="CF14" t="s">
        <v>136</v>
      </c>
      <c r="CG14" t="s">
        <v>136</v>
      </c>
      <c r="CH14" t="s">
        <v>136</v>
      </c>
      <c r="CI14" t="s">
        <v>136</v>
      </c>
      <c r="CJ14" t="s">
        <v>136</v>
      </c>
      <c r="CK14" t="s">
        <v>183</v>
      </c>
      <c r="CL14" t="s">
        <v>136</v>
      </c>
      <c r="CM14" t="s">
        <v>146</v>
      </c>
      <c r="CN14" t="s">
        <v>136</v>
      </c>
      <c r="CO14" t="s">
        <v>136</v>
      </c>
      <c r="CP14" t="s">
        <v>136</v>
      </c>
      <c r="CQ14" t="s">
        <v>136</v>
      </c>
      <c r="CR14" t="s">
        <v>136</v>
      </c>
      <c r="CS14" t="s">
        <v>136</v>
      </c>
      <c r="CT14" t="s">
        <v>136</v>
      </c>
      <c r="CU14" t="s">
        <v>136</v>
      </c>
      <c r="CV14" s="4">
        <v>0</v>
      </c>
      <c r="CW14" s="4">
        <v>156.80000000000001</v>
      </c>
      <c r="CX14" t="s">
        <v>147</v>
      </c>
      <c r="CY14" t="s">
        <v>148</v>
      </c>
      <c r="CZ14" t="s">
        <v>149</v>
      </c>
      <c r="DA14" t="s">
        <v>135</v>
      </c>
      <c r="DB14" t="s">
        <v>150</v>
      </c>
    </row>
    <row r="15" spans="1:106" x14ac:dyDescent="0.25">
      <c r="A15" t="s">
        <v>123</v>
      </c>
      <c r="B15" t="s">
        <v>124</v>
      </c>
      <c r="C15" t="s">
        <v>125</v>
      </c>
      <c r="D15" t="str">
        <f t="shared" si="2"/>
        <v>IND - Qualiac</v>
      </c>
      <c r="E15" t="s">
        <v>126</v>
      </c>
      <c r="F15" t="s">
        <v>127</v>
      </c>
      <c r="G15" t="str">
        <f t="shared" si="3"/>
        <v>ACHAT - Achat</v>
      </c>
      <c r="H15" t="s">
        <v>128</v>
      </c>
      <c r="I15" t="s">
        <v>129</v>
      </c>
      <c r="J15" t="s">
        <v>130</v>
      </c>
      <c r="K15" t="s">
        <v>130</v>
      </c>
      <c r="L15" t="s">
        <v>131</v>
      </c>
      <c r="M15" t="s">
        <v>132</v>
      </c>
      <c r="N15" t="s">
        <v>133</v>
      </c>
      <c r="O15" t="s">
        <v>183</v>
      </c>
      <c r="P15" t="s">
        <v>134</v>
      </c>
      <c r="Q15" s="13" t="s">
        <v>176</v>
      </c>
      <c r="R15" t="s">
        <v>136</v>
      </c>
      <c r="S15" t="s">
        <v>137</v>
      </c>
      <c r="T15" t="s">
        <v>184</v>
      </c>
      <c r="U15" t="s">
        <v>179</v>
      </c>
      <c r="V15" t="s">
        <v>178</v>
      </c>
      <c r="W15" t="s">
        <v>136</v>
      </c>
      <c r="X15" t="s">
        <v>136</v>
      </c>
      <c r="Y15" t="s">
        <v>138</v>
      </c>
      <c r="Z15" t="s">
        <v>138</v>
      </c>
      <c r="AA15" t="s">
        <v>136</v>
      </c>
      <c r="AB15" t="s">
        <v>136</v>
      </c>
      <c r="AC15" t="s">
        <v>136</v>
      </c>
      <c r="AD15" t="s">
        <v>136</v>
      </c>
      <c r="AE15" t="s">
        <v>136</v>
      </c>
      <c r="AF15" t="s">
        <v>136</v>
      </c>
      <c r="AG15" t="s">
        <v>136</v>
      </c>
      <c r="AH15" t="s">
        <v>136</v>
      </c>
      <c r="AI15" t="s">
        <v>136</v>
      </c>
      <c r="AJ15" t="s">
        <v>136</v>
      </c>
      <c r="AK15" t="s">
        <v>136</v>
      </c>
      <c r="AL15" t="s">
        <v>136</v>
      </c>
      <c r="AM15" t="s">
        <v>136</v>
      </c>
      <c r="AN15" t="s">
        <v>136</v>
      </c>
      <c r="AO15" t="s">
        <v>136</v>
      </c>
      <c r="AP15" t="s">
        <v>139</v>
      </c>
      <c r="AQ15" t="s">
        <v>136</v>
      </c>
      <c r="AR15" t="s">
        <v>136</v>
      </c>
      <c r="AS15" t="s">
        <v>136</v>
      </c>
      <c r="AT15" t="s">
        <v>136</v>
      </c>
      <c r="AU15" t="s">
        <v>160</v>
      </c>
      <c r="AV15" t="s">
        <v>152</v>
      </c>
      <c r="AW15" t="s">
        <v>153</v>
      </c>
      <c r="AX15" t="s">
        <v>134</v>
      </c>
      <c r="AY15" t="s">
        <v>136</v>
      </c>
      <c r="AZ15" t="s">
        <v>155</v>
      </c>
      <c r="BA15" t="s">
        <v>145</v>
      </c>
      <c r="BB15" t="s">
        <v>156</v>
      </c>
      <c r="BC15" t="s">
        <v>144</v>
      </c>
      <c r="BD15" t="s">
        <v>136</v>
      </c>
      <c r="BE15" t="s">
        <v>136</v>
      </c>
      <c r="BF15" t="s">
        <v>136</v>
      </c>
      <c r="BG15" t="s">
        <v>136</v>
      </c>
      <c r="BH15" t="s">
        <v>136</v>
      </c>
      <c r="BI15" t="s">
        <v>136</v>
      </c>
      <c r="BJ15" t="s">
        <v>136</v>
      </c>
      <c r="BK15" t="s">
        <v>136</v>
      </c>
      <c r="BL15" s="4">
        <v>0</v>
      </c>
      <c r="BM15" s="4">
        <v>0</v>
      </c>
      <c r="BN15" s="4">
        <v>0</v>
      </c>
      <c r="BO15" t="s">
        <v>136</v>
      </c>
      <c r="BP15" t="s">
        <v>136</v>
      </c>
      <c r="BQ15" t="s">
        <v>136</v>
      </c>
      <c r="BR15" t="s">
        <v>136</v>
      </c>
      <c r="BS15" t="s">
        <v>136</v>
      </c>
      <c r="BT15" t="s">
        <v>136</v>
      </c>
      <c r="BU15" t="s">
        <v>136</v>
      </c>
      <c r="BV15" t="s">
        <v>136</v>
      </c>
      <c r="BW15" t="s">
        <v>136</v>
      </c>
      <c r="BX15" t="s">
        <v>136</v>
      </c>
      <c r="BY15" t="s">
        <v>144</v>
      </c>
      <c r="BZ15" t="s">
        <v>145</v>
      </c>
      <c r="CA15" t="s">
        <v>136</v>
      </c>
      <c r="CB15" t="s">
        <v>136</v>
      </c>
      <c r="CC15" t="s">
        <v>136</v>
      </c>
      <c r="CD15" t="s">
        <v>136</v>
      </c>
      <c r="CE15" t="s">
        <v>136</v>
      </c>
      <c r="CF15" t="s">
        <v>136</v>
      </c>
      <c r="CG15" t="s">
        <v>136</v>
      </c>
      <c r="CH15" t="s">
        <v>136</v>
      </c>
      <c r="CI15" t="s">
        <v>136</v>
      </c>
      <c r="CJ15" t="s">
        <v>136</v>
      </c>
      <c r="CK15" t="s">
        <v>136</v>
      </c>
      <c r="CL15" t="s">
        <v>136</v>
      </c>
      <c r="CM15" t="s">
        <v>146</v>
      </c>
      <c r="CN15" t="s">
        <v>136</v>
      </c>
      <c r="CO15" t="s">
        <v>136</v>
      </c>
      <c r="CP15" t="s">
        <v>136</v>
      </c>
      <c r="CQ15" t="s">
        <v>136</v>
      </c>
      <c r="CR15" t="s">
        <v>136</v>
      </c>
      <c r="CS15" t="s">
        <v>136</v>
      </c>
      <c r="CT15" t="s">
        <v>136</v>
      </c>
      <c r="CU15" t="s">
        <v>152</v>
      </c>
      <c r="CV15" s="4">
        <v>956.8</v>
      </c>
      <c r="CW15" s="4">
        <v>0</v>
      </c>
      <c r="CX15" t="s">
        <v>147</v>
      </c>
      <c r="CY15" t="s">
        <v>148</v>
      </c>
      <c r="CZ15" t="s">
        <v>149</v>
      </c>
      <c r="DA15" t="s">
        <v>135</v>
      </c>
      <c r="DB15" t="s">
        <v>150</v>
      </c>
    </row>
    <row r="16" spans="1:106" x14ac:dyDescent="0.25">
      <c r="A16" t="s">
        <v>123</v>
      </c>
      <c r="B16" t="s">
        <v>124</v>
      </c>
      <c r="C16" t="s">
        <v>125</v>
      </c>
      <c r="D16" t="str">
        <f t="shared" si="2"/>
        <v>IND - Qualiac</v>
      </c>
      <c r="E16" t="s">
        <v>126</v>
      </c>
      <c r="F16" t="s">
        <v>127</v>
      </c>
      <c r="G16" t="str">
        <f t="shared" si="3"/>
        <v>ACHAT - Achat</v>
      </c>
      <c r="H16" t="s">
        <v>128</v>
      </c>
      <c r="I16" t="s">
        <v>129</v>
      </c>
      <c r="J16" t="s">
        <v>130</v>
      </c>
      <c r="K16" t="s">
        <v>130</v>
      </c>
      <c r="L16" t="s">
        <v>131</v>
      </c>
      <c r="M16" t="s">
        <v>132</v>
      </c>
      <c r="N16" t="s">
        <v>133</v>
      </c>
      <c r="O16" t="s">
        <v>185</v>
      </c>
      <c r="P16" t="s">
        <v>134</v>
      </c>
      <c r="Q16" s="13" t="s">
        <v>150</v>
      </c>
      <c r="R16" t="s">
        <v>136</v>
      </c>
      <c r="S16" t="s">
        <v>137</v>
      </c>
      <c r="T16" t="s">
        <v>186</v>
      </c>
      <c r="U16" t="s">
        <v>136</v>
      </c>
      <c r="V16" t="s">
        <v>187</v>
      </c>
      <c r="W16" t="s">
        <v>136</v>
      </c>
      <c r="X16" t="s">
        <v>136</v>
      </c>
      <c r="Y16" t="s">
        <v>136</v>
      </c>
      <c r="Z16" t="s">
        <v>136</v>
      </c>
      <c r="AA16" t="s">
        <v>136</v>
      </c>
      <c r="AB16" t="s">
        <v>136</v>
      </c>
      <c r="AC16" t="s">
        <v>136</v>
      </c>
      <c r="AD16" t="s">
        <v>136</v>
      </c>
      <c r="AE16" t="s">
        <v>136</v>
      </c>
      <c r="AF16" t="s">
        <v>136</v>
      </c>
      <c r="AG16" t="s">
        <v>136</v>
      </c>
      <c r="AH16" t="s">
        <v>136</v>
      </c>
      <c r="AI16" t="s">
        <v>136</v>
      </c>
      <c r="AJ16" t="s">
        <v>136</v>
      </c>
      <c r="AK16" t="s">
        <v>136</v>
      </c>
      <c r="AL16" t="s">
        <v>136</v>
      </c>
      <c r="AM16" t="s">
        <v>136</v>
      </c>
      <c r="AN16" t="s">
        <v>136</v>
      </c>
      <c r="AO16" t="s">
        <v>136</v>
      </c>
      <c r="AP16" t="s">
        <v>139</v>
      </c>
      <c r="AQ16" t="s">
        <v>136</v>
      </c>
      <c r="AR16" t="s">
        <v>136</v>
      </c>
      <c r="AS16" t="s">
        <v>136</v>
      </c>
      <c r="AT16" t="s">
        <v>136</v>
      </c>
      <c r="AU16" t="s">
        <v>140</v>
      </c>
      <c r="AV16" t="s">
        <v>163</v>
      </c>
      <c r="AW16" t="s">
        <v>164</v>
      </c>
      <c r="AX16" t="s">
        <v>134</v>
      </c>
      <c r="AY16" t="s">
        <v>136</v>
      </c>
      <c r="AZ16" t="s">
        <v>143</v>
      </c>
      <c r="BA16" t="s">
        <v>136</v>
      </c>
      <c r="BB16" t="s">
        <v>136</v>
      </c>
      <c r="BC16" t="s">
        <v>188</v>
      </c>
      <c r="BD16" t="s">
        <v>136</v>
      </c>
      <c r="BE16" t="s">
        <v>136</v>
      </c>
      <c r="BF16" t="s">
        <v>136</v>
      </c>
      <c r="BG16" t="s">
        <v>136</v>
      </c>
      <c r="BH16" t="s">
        <v>136</v>
      </c>
      <c r="BI16" t="s">
        <v>136</v>
      </c>
      <c r="BJ16" t="s">
        <v>136</v>
      </c>
      <c r="BK16" t="s">
        <v>165</v>
      </c>
      <c r="BL16" s="4">
        <v>1000</v>
      </c>
      <c r="BM16" s="4">
        <v>1000</v>
      </c>
      <c r="BN16" s="4">
        <v>206</v>
      </c>
      <c r="BO16" t="s">
        <v>166</v>
      </c>
      <c r="BP16" t="s">
        <v>136</v>
      </c>
      <c r="BQ16" t="s">
        <v>136</v>
      </c>
      <c r="BR16" t="s">
        <v>136</v>
      </c>
      <c r="BS16" t="s">
        <v>136</v>
      </c>
      <c r="BT16" t="s">
        <v>136</v>
      </c>
      <c r="BU16" t="s">
        <v>136</v>
      </c>
      <c r="BV16" t="s">
        <v>136</v>
      </c>
      <c r="BW16" t="s">
        <v>136</v>
      </c>
      <c r="BX16" t="s">
        <v>136</v>
      </c>
      <c r="BY16" t="s">
        <v>189</v>
      </c>
      <c r="BZ16" t="s">
        <v>167</v>
      </c>
      <c r="CA16" t="s">
        <v>136</v>
      </c>
      <c r="CB16" t="s">
        <v>136</v>
      </c>
      <c r="CC16" t="s">
        <v>136</v>
      </c>
      <c r="CD16" t="s">
        <v>136</v>
      </c>
      <c r="CE16" t="s">
        <v>136</v>
      </c>
      <c r="CF16" t="s">
        <v>136</v>
      </c>
      <c r="CG16" t="s">
        <v>136</v>
      </c>
      <c r="CH16" t="s">
        <v>136</v>
      </c>
      <c r="CI16" t="s">
        <v>136</v>
      </c>
      <c r="CJ16" t="s">
        <v>136</v>
      </c>
      <c r="CK16" t="s">
        <v>136</v>
      </c>
      <c r="CL16" t="s">
        <v>136</v>
      </c>
      <c r="CM16" t="s">
        <v>168</v>
      </c>
      <c r="CN16" t="s">
        <v>136</v>
      </c>
      <c r="CO16" t="s">
        <v>136</v>
      </c>
      <c r="CP16" t="s">
        <v>136</v>
      </c>
      <c r="CQ16" t="s">
        <v>136</v>
      </c>
      <c r="CR16" t="s">
        <v>136</v>
      </c>
      <c r="CS16" t="s">
        <v>136</v>
      </c>
      <c r="CT16" t="s">
        <v>136</v>
      </c>
      <c r="CU16" t="s">
        <v>163</v>
      </c>
      <c r="CV16" s="4">
        <v>1000</v>
      </c>
      <c r="CW16" s="4">
        <v>0</v>
      </c>
      <c r="CX16" t="s">
        <v>147</v>
      </c>
      <c r="CY16" t="s">
        <v>148</v>
      </c>
      <c r="CZ16" t="s">
        <v>149</v>
      </c>
      <c r="DA16" t="s">
        <v>135</v>
      </c>
      <c r="DB16" t="s">
        <v>150</v>
      </c>
    </row>
    <row r="17" spans="1:106" x14ac:dyDescent="0.25">
      <c r="A17" t="s">
        <v>123</v>
      </c>
      <c r="B17" t="s">
        <v>124</v>
      </c>
      <c r="C17" t="s">
        <v>125</v>
      </c>
      <c r="D17" t="str">
        <f t="shared" si="2"/>
        <v>IND - Qualiac</v>
      </c>
      <c r="E17" t="s">
        <v>126</v>
      </c>
      <c r="F17" t="s">
        <v>127</v>
      </c>
      <c r="G17" t="str">
        <f t="shared" si="3"/>
        <v>ACHAT - Achat</v>
      </c>
      <c r="H17" t="s">
        <v>128</v>
      </c>
      <c r="I17" t="s">
        <v>129</v>
      </c>
      <c r="J17" t="s">
        <v>130</v>
      </c>
      <c r="K17" t="s">
        <v>130</v>
      </c>
      <c r="L17" t="s">
        <v>131</v>
      </c>
      <c r="M17" t="s">
        <v>132</v>
      </c>
      <c r="N17" t="s">
        <v>133</v>
      </c>
      <c r="O17" t="s">
        <v>185</v>
      </c>
      <c r="P17" t="s">
        <v>134</v>
      </c>
      <c r="Q17" s="13" t="s">
        <v>150</v>
      </c>
      <c r="R17" t="s">
        <v>136</v>
      </c>
      <c r="S17" t="s">
        <v>137</v>
      </c>
      <c r="T17" t="s">
        <v>186</v>
      </c>
      <c r="U17" t="s">
        <v>136</v>
      </c>
      <c r="V17" t="s">
        <v>187</v>
      </c>
      <c r="W17" t="s">
        <v>136</v>
      </c>
      <c r="X17" t="s">
        <v>136</v>
      </c>
      <c r="Y17" t="s">
        <v>136</v>
      </c>
      <c r="Z17" t="s">
        <v>136</v>
      </c>
      <c r="AA17" t="s">
        <v>136</v>
      </c>
      <c r="AB17" t="s">
        <v>136</v>
      </c>
      <c r="AC17" t="s">
        <v>136</v>
      </c>
      <c r="AD17" t="s">
        <v>136</v>
      </c>
      <c r="AE17" t="s">
        <v>136</v>
      </c>
      <c r="AF17" t="s">
        <v>136</v>
      </c>
      <c r="AG17" t="s">
        <v>136</v>
      </c>
      <c r="AH17" t="s">
        <v>136</v>
      </c>
      <c r="AI17" t="s">
        <v>136</v>
      </c>
      <c r="AJ17" t="s">
        <v>136</v>
      </c>
      <c r="AK17" t="s">
        <v>136</v>
      </c>
      <c r="AL17" t="s">
        <v>136</v>
      </c>
      <c r="AM17" t="s">
        <v>136</v>
      </c>
      <c r="AN17" t="s">
        <v>136</v>
      </c>
      <c r="AO17" t="s">
        <v>136</v>
      </c>
      <c r="AP17" t="s">
        <v>139</v>
      </c>
      <c r="AQ17" t="s">
        <v>136</v>
      </c>
      <c r="AR17" t="s">
        <v>136</v>
      </c>
      <c r="AS17" t="s">
        <v>136</v>
      </c>
      <c r="AT17" t="s">
        <v>136</v>
      </c>
      <c r="AU17" t="s">
        <v>151</v>
      </c>
      <c r="AV17" t="s">
        <v>169</v>
      </c>
      <c r="AW17" t="s">
        <v>158</v>
      </c>
      <c r="AX17" t="s">
        <v>134</v>
      </c>
      <c r="AY17" t="s">
        <v>159</v>
      </c>
      <c r="AZ17" t="s">
        <v>143</v>
      </c>
      <c r="BA17" t="s">
        <v>136</v>
      </c>
      <c r="BB17" t="s">
        <v>136</v>
      </c>
      <c r="BC17" t="s">
        <v>136</v>
      </c>
      <c r="BD17" t="s">
        <v>136</v>
      </c>
      <c r="BE17" t="s">
        <v>136</v>
      </c>
      <c r="BF17" t="s">
        <v>136</v>
      </c>
      <c r="BG17" t="s">
        <v>136</v>
      </c>
      <c r="BH17" t="s">
        <v>136</v>
      </c>
      <c r="BI17" t="s">
        <v>136</v>
      </c>
      <c r="BJ17" t="s">
        <v>136</v>
      </c>
      <c r="BK17" t="s">
        <v>136</v>
      </c>
      <c r="BL17" s="4">
        <v>0</v>
      </c>
      <c r="BM17" s="4">
        <v>0</v>
      </c>
      <c r="BN17" s="4">
        <v>0</v>
      </c>
      <c r="BO17" t="s">
        <v>136</v>
      </c>
      <c r="BP17" t="s">
        <v>136</v>
      </c>
      <c r="BQ17" t="s">
        <v>136</v>
      </c>
      <c r="BR17" t="s">
        <v>136</v>
      </c>
      <c r="BS17" t="s">
        <v>136</v>
      </c>
      <c r="BT17" t="s">
        <v>136</v>
      </c>
      <c r="BU17" t="s">
        <v>136</v>
      </c>
      <c r="BV17" t="s">
        <v>136</v>
      </c>
      <c r="BW17" t="s">
        <v>136</v>
      </c>
      <c r="BX17" t="s">
        <v>136</v>
      </c>
      <c r="BY17" t="s">
        <v>189</v>
      </c>
      <c r="BZ17" t="s">
        <v>167</v>
      </c>
      <c r="CA17" t="s">
        <v>136</v>
      </c>
      <c r="CB17" t="s">
        <v>136</v>
      </c>
      <c r="CC17" t="s">
        <v>136</v>
      </c>
      <c r="CD17" t="s">
        <v>136</v>
      </c>
      <c r="CE17" t="s">
        <v>136</v>
      </c>
      <c r="CF17" t="s">
        <v>136</v>
      </c>
      <c r="CG17" t="s">
        <v>136</v>
      </c>
      <c r="CH17" t="s">
        <v>136</v>
      </c>
      <c r="CI17" t="s">
        <v>136</v>
      </c>
      <c r="CJ17" t="s">
        <v>136</v>
      </c>
      <c r="CK17" t="s">
        <v>170</v>
      </c>
      <c r="CL17" t="s">
        <v>136</v>
      </c>
      <c r="CM17" t="s">
        <v>168</v>
      </c>
      <c r="CN17" t="s">
        <v>136</v>
      </c>
      <c r="CO17" t="s">
        <v>136</v>
      </c>
      <c r="CP17" t="s">
        <v>136</v>
      </c>
      <c r="CQ17" t="s">
        <v>136</v>
      </c>
      <c r="CR17" t="s">
        <v>136</v>
      </c>
      <c r="CS17" t="s">
        <v>136</v>
      </c>
      <c r="CT17" t="s">
        <v>136</v>
      </c>
      <c r="CU17" t="s">
        <v>136</v>
      </c>
      <c r="CV17" s="4">
        <v>206</v>
      </c>
      <c r="CW17" s="4">
        <v>0</v>
      </c>
      <c r="CX17" t="s">
        <v>147</v>
      </c>
      <c r="CY17" t="s">
        <v>148</v>
      </c>
      <c r="CZ17" t="s">
        <v>149</v>
      </c>
      <c r="DA17" t="s">
        <v>135</v>
      </c>
      <c r="DB17" t="s">
        <v>150</v>
      </c>
    </row>
    <row r="18" spans="1:106" x14ac:dyDescent="0.25">
      <c r="A18" t="s">
        <v>123</v>
      </c>
      <c r="B18" t="s">
        <v>124</v>
      </c>
      <c r="C18" t="s">
        <v>125</v>
      </c>
      <c r="D18" t="str">
        <f t="shared" si="2"/>
        <v>IND - Qualiac</v>
      </c>
      <c r="E18" t="s">
        <v>126</v>
      </c>
      <c r="F18" t="s">
        <v>127</v>
      </c>
      <c r="G18" t="str">
        <f t="shared" si="3"/>
        <v>ACHAT - Achat</v>
      </c>
      <c r="H18" t="s">
        <v>128</v>
      </c>
      <c r="I18" t="s">
        <v>129</v>
      </c>
      <c r="J18" t="s">
        <v>130</v>
      </c>
      <c r="K18" t="s">
        <v>130</v>
      </c>
      <c r="L18" t="s">
        <v>131</v>
      </c>
      <c r="M18" t="s">
        <v>132</v>
      </c>
      <c r="N18" t="s">
        <v>133</v>
      </c>
      <c r="O18" t="s">
        <v>185</v>
      </c>
      <c r="P18" t="s">
        <v>134</v>
      </c>
      <c r="Q18" s="13" t="s">
        <v>150</v>
      </c>
      <c r="R18" t="s">
        <v>136</v>
      </c>
      <c r="S18" t="s">
        <v>137</v>
      </c>
      <c r="T18" t="s">
        <v>186</v>
      </c>
      <c r="U18" t="s">
        <v>136</v>
      </c>
      <c r="V18" t="s">
        <v>187</v>
      </c>
      <c r="W18" t="s">
        <v>136</v>
      </c>
      <c r="X18" t="s">
        <v>136</v>
      </c>
      <c r="Y18" t="s">
        <v>136</v>
      </c>
      <c r="Z18" t="s">
        <v>136</v>
      </c>
      <c r="AA18" t="s">
        <v>136</v>
      </c>
      <c r="AB18" t="s">
        <v>136</v>
      </c>
      <c r="AC18" t="s">
        <v>136</v>
      </c>
      <c r="AD18" t="s">
        <v>136</v>
      </c>
      <c r="AE18" t="s">
        <v>136</v>
      </c>
      <c r="AF18" t="s">
        <v>136</v>
      </c>
      <c r="AG18" t="s">
        <v>136</v>
      </c>
      <c r="AH18" t="s">
        <v>136</v>
      </c>
      <c r="AI18" t="s">
        <v>136</v>
      </c>
      <c r="AJ18" t="s">
        <v>136</v>
      </c>
      <c r="AK18" t="s">
        <v>136</v>
      </c>
      <c r="AL18" t="s">
        <v>136</v>
      </c>
      <c r="AM18" t="s">
        <v>136</v>
      </c>
      <c r="AN18" t="s">
        <v>136</v>
      </c>
      <c r="AO18" t="s">
        <v>136</v>
      </c>
      <c r="AP18" t="s">
        <v>139</v>
      </c>
      <c r="AQ18" t="s">
        <v>136</v>
      </c>
      <c r="AR18" t="s">
        <v>136</v>
      </c>
      <c r="AS18" t="s">
        <v>136</v>
      </c>
      <c r="AT18" t="s">
        <v>136</v>
      </c>
      <c r="AU18" t="s">
        <v>160</v>
      </c>
      <c r="AV18" t="s">
        <v>152</v>
      </c>
      <c r="AW18" t="s">
        <v>153</v>
      </c>
      <c r="AX18" t="s">
        <v>134</v>
      </c>
      <c r="AY18" t="s">
        <v>154</v>
      </c>
      <c r="AZ18" t="s">
        <v>155</v>
      </c>
      <c r="BA18" t="s">
        <v>167</v>
      </c>
      <c r="BB18" t="s">
        <v>162</v>
      </c>
      <c r="BC18" t="s">
        <v>190</v>
      </c>
      <c r="BD18" t="s">
        <v>136</v>
      </c>
      <c r="BE18" t="s">
        <v>136</v>
      </c>
      <c r="BF18" t="s">
        <v>136</v>
      </c>
      <c r="BG18" t="s">
        <v>136</v>
      </c>
      <c r="BH18" t="s">
        <v>136</v>
      </c>
      <c r="BI18" t="s">
        <v>136</v>
      </c>
      <c r="BJ18" t="s">
        <v>136</v>
      </c>
      <c r="BK18" t="s">
        <v>136</v>
      </c>
      <c r="BL18" s="4">
        <v>0</v>
      </c>
      <c r="BM18" s="4">
        <v>0</v>
      </c>
      <c r="BN18" s="4">
        <v>0</v>
      </c>
      <c r="BO18" t="s">
        <v>136</v>
      </c>
      <c r="BP18" t="s">
        <v>136</v>
      </c>
      <c r="BQ18" t="s">
        <v>136</v>
      </c>
      <c r="BR18" t="s">
        <v>136</v>
      </c>
      <c r="BS18" t="s">
        <v>136</v>
      </c>
      <c r="BT18" t="s">
        <v>136</v>
      </c>
      <c r="BU18" t="s">
        <v>136</v>
      </c>
      <c r="BV18" t="s">
        <v>136</v>
      </c>
      <c r="BW18" t="s">
        <v>136</v>
      </c>
      <c r="BX18" t="s">
        <v>136</v>
      </c>
      <c r="BY18" t="s">
        <v>189</v>
      </c>
      <c r="BZ18" t="s">
        <v>167</v>
      </c>
      <c r="CA18" t="s">
        <v>136</v>
      </c>
      <c r="CB18" t="s">
        <v>136</v>
      </c>
      <c r="CC18" t="s">
        <v>136</v>
      </c>
      <c r="CD18" t="s">
        <v>136</v>
      </c>
      <c r="CE18" t="s">
        <v>136</v>
      </c>
      <c r="CF18" t="s">
        <v>136</v>
      </c>
      <c r="CG18" t="s">
        <v>136</v>
      </c>
      <c r="CH18" t="s">
        <v>136</v>
      </c>
      <c r="CI18" t="s">
        <v>136</v>
      </c>
      <c r="CJ18" t="s">
        <v>136</v>
      </c>
      <c r="CK18" t="s">
        <v>136</v>
      </c>
      <c r="CL18" t="s">
        <v>136</v>
      </c>
      <c r="CM18" t="s">
        <v>168</v>
      </c>
      <c r="CN18" t="s">
        <v>136</v>
      </c>
      <c r="CO18" t="s">
        <v>136</v>
      </c>
      <c r="CP18" t="s">
        <v>136</v>
      </c>
      <c r="CQ18" t="s">
        <v>136</v>
      </c>
      <c r="CR18" t="s">
        <v>136</v>
      </c>
      <c r="CS18" t="s">
        <v>136</v>
      </c>
      <c r="CT18" t="s">
        <v>136</v>
      </c>
      <c r="CU18" t="s">
        <v>152</v>
      </c>
      <c r="CV18" s="4">
        <v>0</v>
      </c>
      <c r="CW18" s="4">
        <v>1205</v>
      </c>
      <c r="CX18" t="s">
        <v>147</v>
      </c>
      <c r="CY18" t="s">
        <v>148</v>
      </c>
      <c r="CZ18" t="s">
        <v>149</v>
      </c>
      <c r="DA18" t="s">
        <v>135</v>
      </c>
      <c r="DB18" t="s">
        <v>150</v>
      </c>
    </row>
    <row r="19" spans="1:106" x14ac:dyDescent="0.25">
      <c r="A19" t="s">
        <v>123</v>
      </c>
      <c r="B19" t="s">
        <v>124</v>
      </c>
      <c r="C19" t="s">
        <v>125</v>
      </c>
      <c r="D19" t="str">
        <f t="shared" si="2"/>
        <v>IND - Qualiac</v>
      </c>
      <c r="E19" t="s">
        <v>126</v>
      </c>
      <c r="F19" t="s">
        <v>127</v>
      </c>
      <c r="G19" t="str">
        <f t="shared" si="3"/>
        <v>ACHAT - Achat</v>
      </c>
      <c r="H19" t="s">
        <v>128</v>
      </c>
      <c r="I19" t="s">
        <v>129</v>
      </c>
      <c r="J19" t="s">
        <v>130</v>
      </c>
      <c r="K19" t="s">
        <v>130</v>
      </c>
      <c r="L19" t="s">
        <v>131</v>
      </c>
      <c r="M19" t="s">
        <v>132</v>
      </c>
      <c r="N19" t="s">
        <v>133</v>
      </c>
      <c r="O19" t="s">
        <v>185</v>
      </c>
      <c r="P19" t="s">
        <v>134</v>
      </c>
      <c r="Q19" s="13" t="s">
        <v>150</v>
      </c>
      <c r="R19" t="s">
        <v>136</v>
      </c>
      <c r="S19" t="s">
        <v>137</v>
      </c>
      <c r="T19" t="s">
        <v>186</v>
      </c>
      <c r="U19" t="s">
        <v>136</v>
      </c>
      <c r="V19" t="s">
        <v>187</v>
      </c>
      <c r="W19" t="s">
        <v>136</v>
      </c>
      <c r="X19" t="s">
        <v>136</v>
      </c>
      <c r="Y19" t="s">
        <v>136</v>
      </c>
      <c r="Z19" t="s">
        <v>136</v>
      </c>
      <c r="AA19" t="s">
        <v>136</v>
      </c>
      <c r="AB19" t="s">
        <v>136</v>
      </c>
      <c r="AC19" t="s">
        <v>136</v>
      </c>
      <c r="AD19" t="s">
        <v>136</v>
      </c>
      <c r="AE19" t="s">
        <v>136</v>
      </c>
      <c r="AF19" t="s">
        <v>136</v>
      </c>
      <c r="AG19" t="s">
        <v>136</v>
      </c>
      <c r="AH19" t="s">
        <v>136</v>
      </c>
      <c r="AI19" t="s">
        <v>136</v>
      </c>
      <c r="AJ19" t="s">
        <v>136</v>
      </c>
      <c r="AK19" t="s">
        <v>136</v>
      </c>
      <c r="AL19" t="s">
        <v>136</v>
      </c>
      <c r="AM19" t="s">
        <v>136</v>
      </c>
      <c r="AN19" t="s">
        <v>136</v>
      </c>
      <c r="AO19" t="s">
        <v>136</v>
      </c>
      <c r="AP19" t="s">
        <v>139</v>
      </c>
      <c r="AQ19" t="s">
        <v>136</v>
      </c>
      <c r="AR19" t="s">
        <v>136</v>
      </c>
      <c r="AS19" t="s">
        <v>136</v>
      </c>
      <c r="AT19" t="s">
        <v>136</v>
      </c>
      <c r="AU19" t="s">
        <v>161</v>
      </c>
      <c r="AV19" t="s">
        <v>152</v>
      </c>
      <c r="AW19" t="s">
        <v>153</v>
      </c>
      <c r="AX19" t="s">
        <v>134</v>
      </c>
      <c r="AY19" t="s">
        <v>136</v>
      </c>
      <c r="AZ19" t="s">
        <v>159</v>
      </c>
      <c r="BA19" t="s">
        <v>167</v>
      </c>
      <c r="BB19" t="s">
        <v>162</v>
      </c>
      <c r="BC19" t="s">
        <v>191</v>
      </c>
      <c r="BD19" t="s">
        <v>136</v>
      </c>
      <c r="BE19" t="s">
        <v>136</v>
      </c>
      <c r="BF19" t="s">
        <v>136</v>
      </c>
      <c r="BG19" t="s">
        <v>136</v>
      </c>
      <c r="BH19" t="s">
        <v>136</v>
      </c>
      <c r="BI19" t="s">
        <v>136</v>
      </c>
      <c r="BJ19" t="s">
        <v>136</v>
      </c>
      <c r="BK19" t="s">
        <v>136</v>
      </c>
      <c r="BL19" s="4">
        <v>0</v>
      </c>
      <c r="BM19" s="4">
        <v>0</v>
      </c>
      <c r="BN19" s="4">
        <v>0</v>
      </c>
      <c r="BO19" t="s">
        <v>136</v>
      </c>
      <c r="BP19" t="s">
        <v>136</v>
      </c>
      <c r="BQ19" t="s">
        <v>136</v>
      </c>
      <c r="BR19" t="s">
        <v>136</v>
      </c>
      <c r="BS19" t="s">
        <v>136</v>
      </c>
      <c r="BT19" t="s">
        <v>136</v>
      </c>
      <c r="BU19" t="s">
        <v>136</v>
      </c>
      <c r="BV19" t="s">
        <v>136</v>
      </c>
      <c r="BW19" t="s">
        <v>136</v>
      </c>
      <c r="BX19" t="s">
        <v>136</v>
      </c>
      <c r="BY19" t="s">
        <v>189</v>
      </c>
      <c r="BZ19" t="s">
        <v>167</v>
      </c>
      <c r="CA19" t="s">
        <v>136</v>
      </c>
      <c r="CB19" t="s">
        <v>136</v>
      </c>
      <c r="CC19" t="s">
        <v>136</v>
      </c>
      <c r="CD19" t="s">
        <v>136</v>
      </c>
      <c r="CE19" t="s">
        <v>136</v>
      </c>
      <c r="CF19" t="s">
        <v>136</v>
      </c>
      <c r="CG19" t="s">
        <v>136</v>
      </c>
      <c r="CH19" t="s">
        <v>136</v>
      </c>
      <c r="CI19" t="s">
        <v>136</v>
      </c>
      <c r="CJ19" t="s">
        <v>136</v>
      </c>
      <c r="CK19" t="s">
        <v>136</v>
      </c>
      <c r="CL19" t="s">
        <v>136</v>
      </c>
      <c r="CM19" t="s">
        <v>168</v>
      </c>
      <c r="CN19" t="s">
        <v>136</v>
      </c>
      <c r="CO19" t="s">
        <v>136</v>
      </c>
      <c r="CP19" t="s">
        <v>136</v>
      </c>
      <c r="CQ19" t="s">
        <v>136</v>
      </c>
      <c r="CR19" t="s">
        <v>136</v>
      </c>
      <c r="CS19" t="s">
        <v>136</v>
      </c>
      <c r="CT19" t="s">
        <v>136</v>
      </c>
      <c r="CU19" t="s">
        <v>152</v>
      </c>
      <c r="CV19" s="4">
        <v>0</v>
      </c>
      <c r="CW19" s="4">
        <v>1</v>
      </c>
      <c r="CX19" t="s">
        <v>147</v>
      </c>
      <c r="CY19" t="s">
        <v>148</v>
      </c>
      <c r="CZ19" t="s">
        <v>149</v>
      </c>
      <c r="DA19" t="s">
        <v>135</v>
      </c>
      <c r="DB19" t="s">
        <v>150</v>
      </c>
    </row>
    <row r="20" spans="1:106" x14ac:dyDescent="0.25">
      <c r="A20" t="s">
        <v>123</v>
      </c>
      <c r="B20" t="s">
        <v>124</v>
      </c>
      <c r="C20" t="s">
        <v>125</v>
      </c>
      <c r="D20" t="str">
        <f t="shared" ref="D20:D34" si="4">CONCATENATE(B20," - ",C20)</f>
        <v>IND - Qualiac</v>
      </c>
      <c r="E20" t="s">
        <v>198</v>
      </c>
      <c r="F20" t="s">
        <v>199</v>
      </c>
      <c r="G20" t="str">
        <f t="shared" ref="G20:G34" si="5">CONCATENATE(E20," - ",F20)</f>
        <v>VENTE - Vente</v>
      </c>
      <c r="H20" t="s">
        <v>128</v>
      </c>
      <c r="I20" t="s">
        <v>129</v>
      </c>
      <c r="J20" t="s">
        <v>130</v>
      </c>
      <c r="K20" t="s">
        <v>130</v>
      </c>
      <c r="L20" t="s">
        <v>131</v>
      </c>
      <c r="M20" t="s">
        <v>132</v>
      </c>
      <c r="N20" t="s">
        <v>133</v>
      </c>
      <c r="O20" t="s">
        <v>202</v>
      </c>
      <c r="P20" t="s">
        <v>134</v>
      </c>
      <c r="Q20" s="13" t="s">
        <v>172</v>
      </c>
      <c r="R20" t="s">
        <v>136</v>
      </c>
      <c r="S20" t="s">
        <v>171</v>
      </c>
      <c r="T20" t="s">
        <v>203</v>
      </c>
      <c r="U20" t="s">
        <v>136</v>
      </c>
      <c r="V20" t="s">
        <v>204</v>
      </c>
      <c r="W20" t="s">
        <v>136</v>
      </c>
      <c r="X20" t="s">
        <v>136</v>
      </c>
      <c r="Y20" t="s">
        <v>138</v>
      </c>
      <c r="Z20" t="s">
        <v>138</v>
      </c>
      <c r="AA20" t="s">
        <v>136</v>
      </c>
      <c r="AB20" t="s">
        <v>136</v>
      </c>
      <c r="AC20" t="s">
        <v>136</v>
      </c>
      <c r="AD20" t="s">
        <v>136</v>
      </c>
      <c r="AE20" t="s">
        <v>136</v>
      </c>
      <c r="AF20" t="s">
        <v>136</v>
      </c>
      <c r="AG20" t="s">
        <v>136</v>
      </c>
      <c r="AH20" t="s">
        <v>136</v>
      </c>
      <c r="AI20" t="s">
        <v>136</v>
      </c>
      <c r="AJ20" t="s">
        <v>136</v>
      </c>
      <c r="AK20" t="s">
        <v>136</v>
      </c>
      <c r="AL20" t="s">
        <v>136</v>
      </c>
      <c r="AM20" t="s">
        <v>196</v>
      </c>
      <c r="AN20" t="s">
        <v>136</v>
      </c>
      <c r="AO20" t="s">
        <v>136</v>
      </c>
      <c r="AP20" t="s">
        <v>139</v>
      </c>
      <c r="AQ20" t="s">
        <v>136</v>
      </c>
      <c r="AR20" t="s">
        <v>136</v>
      </c>
      <c r="AS20" t="s">
        <v>136</v>
      </c>
      <c r="AT20" t="s">
        <v>136</v>
      </c>
      <c r="AU20" t="s">
        <v>140</v>
      </c>
      <c r="AV20" t="s">
        <v>192</v>
      </c>
      <c r="AW20" t="s">
        <v>193</v>
      </c>
      <c r="AX20" t="s">
        <v>134</v>
      </c>
      <c r="AY20" t="s">
        <v>136</v>
      </c>
      <c r="AZ20" t="s">
        <v>143</v>
      </c>
      <c r="BA20" t="s">
        <v>136</v>
      </c>
      <c r="BB20" t="s">
        <v>136</v>
      </c>
      <c r="BC20" t="s">
        <v>136</v>
      </c>
      <c r="BD20" t="s">
        <v>136</v>
      </c>
      <c r="BE20" t="s">
        <v>136</v>
      </c>
      <c r="BF20" t="s">
        <v>136</v>
      </c>
      <c r="BG20" t="s">
        <v>136</v>
      </c>
      <c r="BH20" t="s">
        <v>136</v>
      </c>
      <c r="BI20" t="s">
        <v>136</v>
      </c>
      <c r="BJ20" t="s">
        <v>136</v>
      </c>
      <c r="BK20" t="s">
        <v>173</v>
      </c>
      <c r="BL20" s="4">
        <v>800</v>
      </c>
      <c r="BM20" s="4">
        <v>800</v>
      </c>
      <c r="BN20" s="4">
        <v>156.80000000000001</v>
      </c>
      <c r="BO20" t="s">
        <v>136</v>
      </c>
      <c r="BP20" t="s">
        <v>136</v>
      </c>
      <c r="BQ20" t="s">
        <v>136</v>
      </c>
      <c r="BR20" t="s">
        <v>136</v>
      </c>
      <c r="BS20" t="s">
        <v>136</v>
      </c>
      <c r="BT20" t="s">
        <v>136</v>
      </c>
      <c r="BU20" t="s">
        <v>136</v>
      </c>
      <c r="BV20" t="s">
        <v>136</v>
      </c>
      <c r="BW20" t="s">
        <v>136</v>
      </c>
      <c r="BX20" t="s">
        <v>136</v>
      </c>
      <c r="BY20" t="s">
        <v>136</v>
      </c>
      <c r="BZ20" t="s">
        <v>145</v>
      </c>
      <c r="CA20" t="s">
        <v>136</v>
      </c>
      <c r="CB20" t="s">
        <v>136</v>
      </c>
      <c r="CC20" t="s">
        <v>136</v>
      </c>
      <c r="CD20" t="s">
        <v>136</v>
      </c>
      <c r="CE20" t="s">
        <v>136</v>
      </c>
      <c r="CF20" t="s">
        <v>136</v>
      </c>
      <c r="CG20" t="s">
        <v>136</v>
      </c>
      <c r="CH20" t="s">
        <v>136</v>
      </c>
      <c r="CI20" t="s">
        <v>136</v>
      </c>
      <c r="CJ20" t="s">
        <v>136</v>
      </c>
      <c r="CK20" t="s">
        <v>136</v>
      </c>
      <c r="CL20" t="s">
        <v>136</v>
      </c>
      <c r="CM20" t="s">
        <v>146</v>
      </c>
      <c r="CN20" t="s">
        <v>136</v>
      </c>
      <c r="CO20" t="s">
        <v>136</v>
      </c>
      <c r="CP20" t="s">
        <v>136</v>
      </c>
      <c r="CQ20" t="s">
        <v>136</v>
      </c>
      <c r="CR20" t="s">
        <v>136</v>
      </c>
      <c r="CS20" t="s">
        <v>136</v>
      </c>
      <c r="CT20" t="s">
        <v>136</v>
      </c>
      <c r="CU20" t="s">
        <v>136</v>
      </c>
      <c r="CV20" s="4">
        <v>0</v>
      </c>
      <c r="CW20" s="4">
        <v>800</v>
      </c>
      <c r="CX20" t="s">
        <v>147</v>
      </c>
      <c r="CY20" t="s">
        <v>148</v>
      </c>
      <c r="CZ20" t="s">
        <v>149</v>
      </c>
      <c r="DA20" t="s">
        <v>135</v>
      </c>
      <c r="DB20" t="s">
        <v>150</v>
      </c>
    </row>
    <row r="21" spans="1:106" x14ac:dyDescent="0.25">
      <c r="A21" t="s">
        <v>123</v>
      </c>
      <c r="B21" t="s">
        <v>124</v>
      </c>
      <c r="C21" t="s">
        <v>125</v>
      </c>
      <c r="D21" t="str">
        <f t="shared" si="4"/>
        <v>IND - Qualiac</v>
      </c>
      <c r="E21" t="s">
        <v>198</v>
      </c>
      <c r="F21" t="s">
        <v>199</v>
      </c>
      <c r="G21" t="str">
        <f t="shared" si="5"/>
        <v>VENTE - Vente</v>
      </c>
      <c r="H21" t="s">
        <v>128</v>
      </c>
      <c r="I21" t="s">
        <v>129</v>
      </c>
      <c r="J21" t="s">
        <v>130</v>
      </c>
      <c r="K21" t="s">
        <v>130</v>
      </c>
      <c r="L21" t="s">
        <v>131</v>
      </c>
      <c r="M21" t="s">
        <v>132</v>
      </c>
      <c r="N21" t="s">
        <v>133</v>
      </c>
      <c r="O21" t="s">
        <v>202</v>
      </c>
      <c r="P21" t="s">
        <v>134</v>
      </c>
      <c r="Q21" s="13" t="s">
        <v>172</v>
      </c>
      <c r="R21" t="s">
        <v>136</v>
      </c>
      <c r="S21" t="s">
        <v>171</v>
      </c>
      <c r="T21" t="s">
        <v>203</v>
      </c>
      <c r="U21" t="s">
        <v>136</v>
      </c>
      <c r="V21" t="s">
        <v>204</v>
      </c>
      <c r="W21" t="s">
        <v>136</v>
      </c>
      <c r="X21" t="s">
        <v>136</v>
      </c>
      <c r="Y21" t="s">
        <v>138</v>
      </c>
      <c r="Z21" t="s">
        <v>138</v>
      </c>
      <c r="AA21" t="s">
        <v>136</v>
      </c>
      <c r="AB21" t="s">
        <v>136</v>
      </c>
      <c r="AC21" t="s">
        <v>136</v>
      </c>
      <c r="AD21" t="s">
        <v>136</v>
      </c>
      <c r="AE21" t="s">
        <v>136</v>
      </c>
      <c r="AF21" t="s">
        <v>136</v>
      </c>
      <c r="AG21" t="s">
        <v>136</v>
      </c>
      <c r="AH21" t="s">
        <v>136</v>
      </c>
      <c r="AI21" t="s">
        <v>136</v>
      </c>
      <c r="AJ21" t="s">
        <v>136</v>
      </c>
      <c r="AK21" t="s">
        <v>136</v>
      </c>
      <c r="AL21" t="s">
        <v>136</v>
      </c>
      <c r="AM21" t="s">
        <v>196</v>
      </c>
      <c r="AN21" t="s">
        <v>136</v>
      </c>
      <c r="AO21" t="s">
        <v>136</v>
      </c>
      <c r="AP21" t="s">
        <v>139</v>
      </c>
      <c r="AQ21" t="s">
        <v>136</v>
      </c>
      <c r="AR21" t="s">
        <v>136</v>
      </c>
      <c r="AS21" t="s">
        <v>136</v>
      </c>
      <c r="AT21" t="s">
        <v>136</v>
      </c>
      <c r="AU21" t="s">
        <v>160</v>
      </c>
      <c r="AV21" t="s">
        <v>200</v>
      </c>
      <c r="AW21" t="s">
        <v>201</v>
      </c>
      <c r="AX21" t="s">
        <v>134</v>
      </c>
      <c r="AY21" t="s">
        <v>159</v>
      </c>
      <c r="AZ21" t="s">
        <v>143</v>
      </c>
      <c r="BA21" t="s">
        <v>136</v>
      </c>
      <c r="BB21" t="s">
        <v>136</v>
      </c>
      <c r="BC21" t="s">
        <v>136</v>
      </c>
      <c r="BD21" t="s">
        <v>136</v>
      </c>
      <c r="BE21" t="s">
        <v>136</v>
      </c>
      <c r="BF21" t="s">
        <v>136</v>
      </c>
      <c r="BG21" t="s">
        <v>136</v>
      </c>
      <c r="BH21" t="s">
        <v>136</v>
      </c>
      <c r="BI21" t="s">
        <v>136</v>
      </c>
      <c r="BJ21" t="s">
        <v>136</v>
      </c>
      <c r="BK21" t="s">
        <v>136</v>
      </c>
      <c r="BL21" s="4">
        <v>0</v>
      </c>
      <c r="BM21" s="4">
        <v>0</v>
      </c>
      <c r="BN21" s="4">
        <v>0</v>
      </c>
      <c r="BO21" t="s">
        <v>136</v>
      </c>
      <c r="BP21" t="s">
        <v>136</v>
      </c>
      <c r="BQ21" t="s">
        <v>136</v>
      </c>
      <c r="BR21" t="s">
        <v>136</v>
      </c>
      <c r="BS21" t="s">
        <v>136</v>
      </c>
      <c r="BT21" t="s">
        <v>136</v>
      </c>
      <c r="BU21" t="s">
        <v>136</v>
      </c>
      <c r="BV21" t="s">
        <v>136</v>
      </c>
      <c r="BW21" t="s">
        <v>136</v>
      </c>
      <c r="BX21" t="s">
        <v>136</v>
      </c>
      <c r="BY21" t="s">
        <v>136</v>
      </c>
      <c r="BZ21" t="s">
        <v>145</v>
      </c>
      <c r="CA21" t="s">
        <v>136</v>
      </c>
      <c r="CB21" t="s">
        <v>136</v>
      </c>
      <c r="CC21" t="s">
        <v>136</v>
      </c>
      <c r="CD21" t="s">
        <v>136</v>
      </c>
      <c r="CE21" t="s">
        <v>136</v>
      </c>
      <c r="CF21" t="s">
        <v>136</v>
      </c>
      <c r="CG21" t="s">
        <v>136</v>
      </c>
      <c r="CH21" t="s">
        <v>136</v>
      </c>
      <c r="CI21" t="s">
        <v>136</v>
      </c>
      <c r="CJ21" t="s">
        <v>136</v>
      </c>
      <c r="CK21" t="s">
        <v>136</v>
      </c>
      <c r="CL21" t="s">
        <v>136</v>
      </c>
      <c r="CM21" t="s">
        <v>146</v>
      </c>
      <c r="CN21" t="s">
        <v>136</v>
      </c>
      <c r="CO21" t="s">
        <v>136</v>
      </c>
      <c r="CP21" t="s">
        <v>136</v>
      </c>
      <c r="CQ21" t="s">
        <v>136</v>
      </c>
      <c r="CR21" t="s">
        <v>136</v>
      </c>
      <c r="CS21" t="s">
        <v>136</v>
      </c>
      <c r="CT21" t="s">
        <v>136</v>
      </c>
      <c r="CU21" t="s">
        <v>136</v>
      </c>
      <c r="CV21" s="4">
        <v>0</v>
      </c>
      <c r="CW21" s="4">
        <v>156.80000000000001</v>
      </c>
      <c r="CX21" t="s">
        <v>147</v>
      </c>
      <c r="CY21" t="s">
        <v>148</v>
      </c>
      <c r="CZ21" t="s">
        <v>149</v>
      </c>
      <c r="DA21" t="s">
        <v>135</v>
      </c>
      <c r="DB21" t="s">
        <v>150</v>
      </c>
    </row>
    <row r="22" spans="1:106" x14ac:dyDescent="0.25">
      <c r="A22" t="s">
        <v>123</v>
      </c>
      <c r="B22" t="s">
        <v>124</v>
      </c>
      <c r="C22" t="s">
        <v>125</v>
      </c>
      <c r="D22" t="str">
        <f t="shared" si="4"/>
        <v>IND - Qualiac</v>
      </c>
      <c r="E22" t="s">
        <v>198</v>
      </c>
      <c r="F22" t="s">
        <v>199</v>
      </c>
      <c r="G22" t="str">
        <f t="shared" si="5"/>
        <v>VENTE - Vente</v>
      </c>
      <c r="H22" t="s">
        <v>128</v>
      </c>
      <c r="I22" t="s">
        <v>129</v>
      </c>
      <c r="J22" t="s">
        <v>130</v>
      </c>
      <c r="K22" t="s">
        <v>130</v>
      </c>
      <c r="L22" t="s">
        <v>131</v>
      </c>
      <c r="M22" t="s">
        <v>132</v>
      </c>
      <c r="N22" t="s">
        <v>133</v>
      </c>
      <c r="O22" t="s">
        <v>202</v>
      </c>
      <c r="P22" t="s">
        <v>134</v>
      </c>
      <c r="Q22" s="13" t="s">
        <v>172</v>
      </c>
      <c r="R22" t="s">
        <v>136</v>
      </c>
      <c r="S22" t="s">
        <v>171</v>
      </c>
      <c r="T22" t="s">
        <v>203</v>
      </c>
      <c r="U22" t="s">
        <v>136</v>
      </c>
      <c r="V22" t="s">
        <v>204</v>
      </c>
      <c r="W22" t="s">
        <v>136</v>
      </c>
      <c r="X22" t="s">
        <v>136</v>
      </c>
      <c r="Y22" t="s">
        <v>138</v>
      </c>
      <c r="Z22" t="s">
        <v>138</v>
      </c>
      <c r="AA22" t="s">
        <v>136</v>
      </c>
      <c r="AB22" t="s">
        <v>136</v>
      </c>
      <c r="AC22" t="s">
        <v>136</v>
      </c>
      <c r="AD22" t="s">
        <v>136</v>
      </c>
      <c r="AE22" t="s">
        <v>136</v>
      </c>
      <c r="AF22" t="s">
        <v>136</v>
      </c>
      <c r="AG22" t="s">
        <v>136</v>
      </c>
      <c r="AH22" t="s">
        <v>136</v>
      </c>
      <c r="AI22" t="s">
        <v>136</v>
      </c>
      <c r="AJ22" t="s">
        <v>136</v>
      </c>
      <c r="AK22" t="s">
        <v>136</v>
      </c>
      <c r="AL22" t="s">
        <v>136</v>
      </c>
      <c r="AM22" t="s">
        <v>196</v>
      </c>
      <c r="AN22" t="s">
        <v>136</v>
      </c>
      <c r="AO22" t="s">
        <v>136</v>
      </c>
      <c r="AP22" t="s">
        <v>139</v>
      </c>
      <c r="AQ22" t="s">
        <v>136</v>
      </c>
      <c r="AR22" t="s">
        <v>136</v>
      </c>
      <c r="AS22" t="s">
        <v>136</v>
      </c>
      <c r="AT22" t="s">
        <v>136</v>
      </c>
      <c r="AU22" t="s">
        <v>161</v>
      </c>
      <c r="AV22" t="s">
        <v>194</v>
      </c>
      <c r="AW22" t="s">
        <v>195</v>
      </c>
      <c r="AX22" t="s">
        <v>134</v>
      </c>
      <c r="AY22" t="s">
        <v>154</v>
      </c>
      <c r="AZ22" t="s">
        <v>155</v>
      </c>
      <c r="BA22" t="s">
        <v>145</v>
      </c>
      <c r="BB22" t="s">
        <v>156</v>
      </c>
      <c r="BC22" t="s">
        <v>136</v>
      </c>
      <c r="BD22" t="s">
        <v>136</v>
      </c>
      <c r="BE22" t="s">
        <v>136</v>
      </c>
      <c r="BF22" t="s">
        <v>136</v>
      </c>
      <c r="BG22" t="s">
        <v>136</v>
      </c>
      <c r="BH22" t="s">
        <v>136</v>
      </c>
      <c r="BI22" t="s">
        <v>136</v>
      </c>
      <c r="BJ22" t="s">
        <v>136</v>
      </c>
      <c r="BK22" t="s">
        <v>136</v>
      </c>
      <c r="BL22" s="4">
        <v>0</v>
      </c>
      <c r="BM22" s="4">
        <v>0</v>
      </c>
      <c r="BN22" s="4">
        <v>0</v>
      </c>
      <c r="BO22" t="s">
        <v>136</v>
      </c>
      <c r="BP22" t="s">
        <v>197</v>
      </c>
      <c r="BQ22" t="s">
        <v>136</v>
      </c>
      <c r="BR22" t="s">
        <v>136</v>
      </c>
      <c r="BS22" t="s">
        <v>136</v>
      </c>
      <c r="BT22" t="s">
        <v>136</v>
      </c>
      <c r="BU22" t="s">
        <v>136</v>
      </c>
      <c r="BV22" t="s">
        <v>136</v>
      </c>
      <c r="BW22" t="s">
        <v>136</v>
      </c>
      <c r="BX22" t="s">
        <v>136</v>
      </c>
      <c r="BY22" t="s">
        <v>136</v>
      </c>
      <c r="BZ22" t="s">
        <v>145</v>
      </c>
      <c r="CA22" t="s">
        <v>136</v>
      </c>
      <c r="CB22" t="s">
        <v>136</v>
      </c>
      <c r="CC22" t="s">
        <v>136</v>
      </c>
      <c r="CD22" t="s">
        <v>136</v>
      </c>
      <c r="CE22" t="s">
        <v>136</v>
      </c>
      <c r="CF22" t="s">
        <v>136</v>
      </c>
      <c r="CG22" t="s">
        <v>136</v>
      </c>
      <c r="CH22" t="s">
        <v>136</v>
      </c>
      <c r="CI22" t="s">
        <v>136</v>
      </c>
      <c r="CJ22" t="s">
        <v>136</v>
      </c>
      <c r="CK22" t="s">
        <v>136</v>
      </c>
      <c r="CL22" t="s">
        <v>136</v>
      </c>
      <c r="CM22" t="s">
        <v>146</v>
      </c>
      <c r="CN22" t="s">
        <v>136</v>
      </c>
      <c r="CO22" t="s">
        <v>136</v>
      </c>
      <c r="CP22" t="s">
        <v>136</v>
      </c>
      <c r="CQ22" t="s">
        <v>136</v>
      </c>
      <c r="CR22" t="s">
        <v>136</v>
      </c>
      <c r="CS22" t="s">
        <v>136</v>
      </c>
      <c r="CT22" t="s">
        <v>136</v>
      </c>
      <c r="CU22" t="s">
        <v>136</v>
      </c>
      <c r="CV22" s="4">
        <v>956.8</v>
      </c>
      <c r="CW22" s="4">
        <v>0</v>
      </c>
      <c r="CX22" t="s">
        <v>147</v>
      </c>
      <c r="CY22" t="s">
        <v>148</v>
      </c>
      <c r="CZ22" t="s">
        <v>149</v>
      </c>
      <c r="DA22" t="s">
        <v>135</v>
      </c>
      <c r="DB22" t="s">
        <v>150</v>
      </c>
    </row>
    <row r="23" spans="1:106" x14ac:dyDescent="0.25">
      <c r="A23" t="s">
        <v>123</v>
      </c>
      <c r="B23" t="s">
        <v>124</v>
      </c>
      <c r="C23" t="s">
        <v>125</v>
      </c>
      <c r="D23" t="str">
        <f t="shared" si="4"/>
        <v>IND - Qualiac</v>
      </c>
      <c r="E23" t="s">
        <v>198</v>
      </c>
      <c r="F23" t="s">
        <v>199</v>
      </c>
      <c r="G23" t="str">
        <f t="shared" si="5"/>
        <v>VENTE - Vente</v>
      </c>
      <c r="H23" t="s">
        <v>128</v>
      </c>
      <c r="I23" t="s">
        <v>129</v>
      </c>
      <c r="J23" t="s">
        <v>130</v>
      </c>
      <c r="K23" t="s">
        <v>130</v>
      </c>
      <c r="L23" t="s">
        <v>131</v>
      </c>
      <c r="M23" t="s">
        <v>132</v>
      </c>
      <c r="N23" t="s">
        <v>133</v>
      </c>
      <c r="O23" t="s">
        <v>205</v>
      </c>
      <c r="P23" t="s">
        <v>134</v>
      </c>
      <c r="Q23" s="13" t="s">
        <v>172</v>
      </c>
      <c r="R23" t="s">
        <v>136</v>
      </c>
      <c r="S23" t="s">
        <v>171</v>
      </c>
      <c r="T23" t="s">
        <v>206</v>
      </c>
      <c r="U23" t="s">
        <v>202</v>
      </c>
      <c r="V23" t="s">
        <v>204</v>
      </c>
      <c r="W23" t="s">
        <v>136</v>
      </c>
      <c r="X23" t="s">
        <v>136</v>
      </c>
      <c r="Y23" t="s">
        <v>138</v>
      </c>
      <c r="Z23" t="s">
        <v>138</v>
      </c>
      <c r="AA23" t="s">
        <v>136</v>
      </c>
      <c r="AB23" t="s">
        <v>136</v>
      </c>
      <c r="AC23" t="s">
        <v>136</v>
      </c>
      <c r="AD23" t="s">
        <v>136</v>
      </c>
      <c r="AE23" t="s">
        <v>136</v>
      </c>
      <c r="AF23" t="s">
        <v>136</v>
      </c>
      <c r="AG23" t="s">
        <v>136</v>
      </c>
      <c r="AH23" t="s">
        <v>136</v>
      </c>
      <c r="AI23" t="s">
        <v>136</v>
      </c>
      <c r="AJ23" t="s">
        <v>136</v>
      </c>
      <c r="AK23" t="s">
        <v>136</v>
      </c>
      <c r="AL23" t="s">
        <v>136</v>
      </c>
      <c r="AM23" t="s">
        <v>196</v>
      </c>
      <c r="AN23" t="s">
        <v>136</v>
      </c>
      <c r="AO23" t="s">
        <v>136</v>
      </c>
      <c r="AP23" t="s">
        <v>139</v>
      </c>
      <c r="AQ23" t="s">
        <v>136</v>
      </c>
      <c r="AR23" t="s">
        <v>136</v>
      </c>
      <c r="AS23" t="s">
        <v>136</v>
      </c>
      <c r="AT23" t="s">
        <v>136</v>
      </c>
      <c r="AU23" t="s">
        <v>140</v>
      </c>
      <c r="AV23" t="s">
        <v>192</v>
      </c>
      <c r="AW23" t="s">
        <v>193</v>
      </c>
      <c r="AX23" t="s">
        <v>134</v>
      </c>
      <c r="AY23" t="s">
        <v>136</v>
      </c>
      <c r="AZ23" t="s">
        <v>143</v>
      </c>
      <c r="BA23" t="s">
        <v>136</v>
      </c>
      <c r="BB23" t="s">
        <v>136</v>
      </c>
      <c r="BC23" t="s">
        <v>136</v>
      </c>
      <c r="BD23" t="s">
        <v>136</v>
      </c>
      <c r="BE23" t="s">
        <v>136</v>
      </c>
      <c r="BF23" t="s">
        <v>136</v>
      </c>
      <c r="BG23" t="s">
        <v>136</v>
      </c>
      <c r="BH23" t="s">
        <v>136</v>
      </c>
      <c r="BI23" t="s">
        <v>136</v>
      </c>
      <c r="BJ23" t="s">
        <v>136</v>
      </c>
      <c r="BK23" t="s">
        <v>207</v>
      </c>
      <c r="BL23" s="4">
        <v>900</v>
      </c>
      <c r="BM23" s="4">
        <v>900</v>
      </c>
      <c r="BN23" s="4">
        <v>176.4</v>
      </c>
      <c r="BO23" t="s">
        <v>136</v>
      </c>
      <c r="BP23" t="s">
        <v>136</v>
      </c>
      <c r="BQ23" t="s">
        <v>136</v>
      </c>
      <c r="BR23" t="s">
        <v>136</v>
      </c>
      <c r="BS23" t="s">
        <v>136</v>
      </c>
      <c r="BT23" t="s">
        <v>136</v>
      </c>
      <c r="BU23" t="s">
        <v>136</v>
      </c>
      <c r="BV23" t="s">
        <v>136</v>
      </c>
      <c r="BW23" t="s">
        <v>136</v>
      </c>
      <c r="BX23" t="s">
        <v>136</v>
      </c>
      <c r="BY23" t="s">
        <v>136</v>
      </c>
      <c r="BZ23" t="s">
        <v>167</v>
      </c>
      <c r="CA23" t="s">
        <v>136</v>
      </c>
      <c r="CB23" t="s">
        <v>136</v>
      </c>
      <c r="CC23" t="s">
        <v>136</v>
      </c>
      <c r="CD23" t="s">
        <v>136</v>
      </c>
      <c r="CE23" t="s">
        <v>136</v>
      </c>
      <c r="CF23" t="s">
        <v>136</v>
      </c>
      <c r="CG23" t="s">
        <v>136</v>
      </c>
      <c r="CH23" t="s">
        <v>136</v>
      </c>
      <c r="CI23" t="s">
        <v>136</v>
      </c>
      <c r="CJ23" t="s">
        <v>136</v>
      </c>
      <c r="CK23" t="s">
        <v>136</v>
      </c>
      <c r="CL23" t="s">
        <v>136</v>
      </c>
      <c r="CM23" t="s">
        <v>168</v>
      </c>
      <c r="CN23" t="s">
        <v>136</v>
      </c>
      <c r="CO23" t="s">
        <v>136</v>
      </c>
      <c r="CP23" t="s">
        <v>136</v>
      </c>
      <c r="CQ23" t="s">
        <v>136</v>
      </c>
      <c r="CR23" t="s">
        <v>136</v>
      </c>
      <c r="CS23" t="s">
        <v>136</v>
      </c>
      <c r="CT23" t="s">
        <v>136</v>
      </c>
      <c r="CU23" t="s">
        <v>136</v>
      </c>
      <c r="CV23" s="4">
        <v>0</v>
      </c>
      <c r="CW23" s="4">
        <v>900</v>
      </c>
      <c r="CX23" t="s">
        <v>147</v>
      </c>
      <c r="CY23" t="s">
        <v>148</v>
      </c>
      <c r="CZ23" t="s">
        <v>149</v>
      </c>
      <c r="DA23" t="s">
        <v>135</v>
      </c>
      <c r="DB23" t="s">
        <v>150</v>
      </c>
    </row>
    <row r="24" spans="1:106" x14ac:dyDescent="0.25">
      <c r="A24" t="s">
        <v>123</v>
      </c>
      <c r="B24" t="s">
        <v>124</v>
      </c>
      <c r="C24" t="s">
        <v>125</v>
      </c>
      <c r="D24" t="str">
        <f t="shared" si="4"/>
        <v>IND - Qualiac</v>
      </c>
      <c r="E24" t="s">
        <v>198</v>
      </c>
      <c r="F24" t="s">
        <v>199</v>
      </c>
      <c r="G24" t="str">
        <f t="shared" si="5"/>
        <v>VENTE - Vente</v>
      </c>
      <c r="H24" t="s">
        <v>128</v>
      </c>
      <c r="I24" t="s">
        <v>129</v>
      </c>
      <c r="J24" t="s">
        <v>130</v>
      </c>
      <c r="K24" t="s">
        <v>130</v>
      </c>
      <c r="L24" t="s">
        <v>131</v>
      </c>
      <c r="M24" t="s">
        <v>132</v>
      </c>
      <c r="N24" t="s">
        <v>133</v>
      </c>
      <c r="O24" t="s">
        <v>205</v>
      </c>
      <c r="P24" t="s">
        <v>134</v>
      </c>
      <c r="Q24" s="13" t="s">
        <v>172</v>
      </c>
      <c r="R24" t="s">
        <v>136</v>
      </c>
      <c r="S24" t="s">
        <v>171</v>
      </c>
      <c r="T24" t="s">
        <v>206</v>
      </c>
      <c r="U24" t="s">
        <v>202</v>
      </c>
      <c r="V24" t="s">
        <v>204</v>
      </c>
      <c r="W24" t="s">
        <v>136</v>
      </c>
      <c r="X24" t="s">
        <v>136</v>
      </c>
      <c r="Y24" t="s">
        <v>138</v>
      </c>
      <c r="Z24" t="s">
        <v>138</v>
      </c>
      <c r="AA24" t="s">
        <v>136</v>
      </c>
      <c r="AB24" t="s">
        <v>136</v>
      </c>
      <c r="AC24" t="s">
        <v>136</v>
      </c>
      <c r="AD24" t="s">
        <v>136</v>
      </c>
      <c r="AE24" t="s">
        <v>136</v>
      </c>
      <c r="AF24" t="s">
        <v>136</v>
      </c>
      <c r="AG24" t="s">
        <v>136</v>
      </c>
      <c r="AH24" t="s">
        <v>136</v>
      </c>
      <c r="AI24" t="s">
        <v>136</v>
      </c>
      <c r="AJ24" t="s">
        <v>136</v>
      </c>
      <c r="AK24" t="s">
        <v>136</v>
      </c>
      <c r="AL24" t="s">
        <v>136</v>
      </c>
      <c r="AM24" t="s">
        <v>196</v>
      </c>
      <c r="AN24" t="s">
        <v>136</v>
      </c>
      <c r="AO24" t="s">
        <v>136</v>
      </c>
      <c r="AP24" t="s">
        <v>139</v>
      </c>
      <c r="AQ24" t="s">
        <v>136</v>
      </c>
      <c r="AR24" t="s">
        <v>136</v>
      </c>
      <c r="AS24" t="s">
        <v>136</v>
      </c>
      <c r="AT24" t="s">
        <v>136</v>
      </c>
      <c r="AU24" t="s">
        <v>151</v>
      </c>
      <c r="AV24" t="s">
        <v>208</v>
      </c>
      <c r="AW24" t="s">
        <v>209</v>
      </c>
      <c r="AX24" t="s">
        <v>134</v>
      </c>
      <c r="AY24" t="s">
        <v>159</v>
      </c>
      <c r="AZ24" t="s">
        <v>143</v>
      </c>
      <c r="BA24" t="s">
        <v>136</v>
      </c>
      <c r="BB24" t="s">
        <v>136</v>
      </c>
      <c r="BC24" t="s">
        <v>136</v>
      </c>
      <c r="BD24" t="s">
        <v>136</v>
      </c>
      <c r="BE24" t="s">
        <v>136</v>
      </c>
      <c r="BF24" t="s">
        <v>136</v>
      </c>
      <c r="BG24" t="s">
        <v>136</v>
      </c>
      <c r="BH24" t="s">
        <v>136</v>
      </c>
      <c r="BI24" t="s">
        <v>136</v>
      </c>
      <c r="BJ24" t="s">
        <v>136</v>
      </c>
      <c r="BK24" t="s">
        <v>136</v>
      </c>
      <c r="BL24" s="4">
        <v>0</v>
      </c>
      <c r="BM24" s="4">
        <v>0</v>
      </c>
      <c r="BN24" s="4">
        <v>0</v>
      </c>
      <c r="BO24" t="s">
        <v>136</v>
      </c>
      <c r="BP24" t="s">
        <v>136</v>
      </c>
      <c r="BQ24" t="s">
        <v>136</v>
      </c>
      <c r="BR24" t="s">
        <v>136</v>
      </c>
      <c r="BS24" t="s">
        <v>136</v>
      </c>
      <c r="BT24" t="s">
        <v>136</v>
      </c>
      <c r="BU24" t="s">
        <v>136</v>
      </c>
      <c r="BV24" t="s">
        <v>136</v>
      </c>
      <c r="BW24" t="s">
        <v>136</v>
      </c>
      <c r="BX24" t="s">
        <v>136</v>
      </c>
      <c r="BY24" t="s">
        <v>136</v>
      </c>
      <c r="BZ24" t="s">
        <v>167</v>
      </c>
      <c r="CA24" t="s">
        <v>136</v>
      </c>
      <c r="CB24" t="s">
        <v>136</v>
      </c>
      <c r="CC24" t="s">
        <v>136</v>
      </c>
      <c r="CD24" t="s">
        <v>136</v>
      </c>
      <c r="CE24" t="s">
        <v>136</v>
      </c>
      <c r="CF24" t="s">
        <v>136</v>
      </c>
      <c r="CG24" t="s">
        <v>136</v>
      </c>
      <c r="CH24" t="s">
        <v>136</v>
      </c>
      <c r="CI24" t="s">
        <v>136</v>
      </c>
      <c r="CJ24" t="s">
        <v>136</v>
      </c>
      <c r="CK24" t="s">
        <v>136</v>
      </c>
      <c r="CL24" t="s">
        <v>136</v>
      </c>
      <c r="CM24" t="s">
        <v>168</v>
      </c>
      <c r="CN24" t="s">
        <v>136</v>
      </c>
      <c r="CO24" t="s">
        <v>136</v>
      </c>
      <c r="CP24" t="s">
        <v>136</v>
      </c>
      <c r="CQ24" t="s">
        <v>136</v>
      </c>
      <c r="CR24" t="s">
        <v>136</v>
      </c>
      <c r="CS24" t="s">
        <v>136</v>
      </c>
      <c r="CT24" t="s">
        <v>136</v>
      </c>
      <c r="CU24" t="s">
        <v>136</v>
      </c>
      <c r="CV24" s="4">
        <v>0</v>
      </c>
      <c r="CW24" s="4">
        <v>176.4</v>
      </c>
      <c r="CX24" t="s">
        <v>147</v>
      </c>
      <c r="CY24" t="s">
        <v>148</v>
      </c>
      <c r="CZ24" t="s">
        <v>149</v>
      </c>
      <c r="DA24" t="s">
        <v>135</v>
      </c>
      <c r="DB24" t="s">
        <v>150</v>
      </c>
    </row>
    <row r="25" spans="1:106" x14ac:dyDescent="0.25">
      <c r="A25" t="s">
        <v>123</v>
      </c>
      <c r="B25" t="s">
        <v>124</v>
      </c>
      <c r="C25" t="s">
        <v>125</v>
      </c>
      <c r="D25" t="str">
        <f t="shared" si="4"/>
        <v>IND - Qualiac</v>
      </c>
      <c r="E25" t="s">
        <v>198</v>
      </c>
      <c r="F25" t="s">
        <v>199</v>
      </c>
      <c r="G25" t="str">
        <f t="shared" si="5"/>
        <v>VENTE - Vente</v>
      </c>
      <c r="H25" t="s">
        <v>128</v>
      </c>
      <c r="I25" t="s">
        <v>129</v>
      </c>
      <c r="J25" t="s">
        <v>130</v>
      </c>
      <c r="K25" t="s">
        <v>130</v>
      </c>
      <c r="L25" t="s">
        <v>131</v>
      </c>
      <c r="M25" t="s">
        <v>132</v>
      </c>
      <c r="N25" t="s">
        <v>133</v>
      </c>
      <c r="O25" t="s">
        <v>205</v>
      </c>
      <c r="P25" t="s">
        <v>134</v>
      </c>
      <c r="Q25" s="13" t="s">
        <v>172</v>
      </c>
      <c r="R25" t="s">
        <v>136</v>
      </c>
      <c r="S25" t="s">
        <v>171</v>
      </c>
      <c r="T25" t="s">
        <v>206</v>
      </c>
      <c r="U25" t="s">
        <v>202</v>
      </c>
      <c r="V25" t="s">
        <v>204</v>
      </c>
      <c r="W25" t="s">
        <v>136</v>
      </c>
      <c r="X25" t="s">
        <v>136</v>
      </c>
      <c r="Y25" t="s">
        <v>138</v>
      </c>
      <c r="Z25" t="s">
        <v>138</v>
      </c>
      <c r="AA25" t="s">
        <v>136</v>
      </c>
      <c r="AB25" t="s">
        <v>136</v>
      </c>
      <c r="AC25" t="s">
        <v>136</v>
      </c>
      <c r="AD25" t="s">
        <v>136</v>
      </c>
      <c r="AE25" t="s">
        <v>136</v>
      </c>
      <c r="AF25" t="s">
        <v>136</v>
      </c>
      <c r="AG25" t="s">
        <v>136</v>
      </c>
      <c r="AH25" t="s">
        <v>136</v>
      </c>
      <c r="AI25" t="s">
        <v>136</v>
      </c>
      <c r="AJ25" t="s">
        <v>136</v>
      </c>
      <c r="AK25" t="s">
        <v>136</v>
      </c>
      <c r="AL25" t="s">
        <v>136</v>
      </c>
      <c r="AM25" t="s">
        <v>196</v>
      </c>
      <c r="AN25" t="s">
        <v>136</v>
      </c>
      <c r="AO25" t="s">
        <v>136</v>
      </c>
      <c r="AP25" t="s">
        <v>139</v>
      </c>
      <c r="AQ25" t="s">
        <v>136</v>
      </c>
      <c r="AR25" t="s">
        <v>136</v>
      </c>
      <c r="AS25" t="s">
        <v>136</v>
      </c>
      <c r="AT25" t="s">
        <v>136</v>
      </c>
      <c r="AU25" t="s">
        <v>160</v>
      </c>
      <c r="AV25" t="s">
        <v>194</v>
      </c>
      <c r="AW25" t="s">
        <v>195</v>
      </c>
      <c r="AX25" t="s">
        <v>134</v>
      </c>
      <c r="AY25" t="s">
        <v>154</v>
      </c>
      <c r="AZ25" t="s">
        <v>155</v>
      </c>
      <c r="BA25" t="s">
        <v>167</v>
      </c>
      <c r="BB25" t="s">
        <v>162</v>
      </c>
      <c r="BC25" t="s">
        <v>136</v>
      </c>
      <c r="BD25" t="s">
        <v>136</v>
      </c>
      <c r="BE25" t="s">
        <v>136</v>
      </c>
      <c r="BF25" t="s">
        <v>136</v>
      </c>
      <c r="BG25" t="s">
        <v>136</v>
      </c>
      <c r="BH25" t="s">
        <v>136</v>
      </c>
      <c r="BI25" t="s">
        <v>136</v>
      </c>
      <c r="BJ25" t="s">
        <v>136</v>
      </c>
      <c r="BK25" t="s">
        <v>136</v>
      </c>
      <c r="BL25" s="4">
        <v>0</v>
      </c>
      <c r="BM25" s="4">
        <v>0</v>
      </c>
      <c r="BN25" s="4">
        <v>0</v>
      </c>
      <c r="BO25" t="s">
        <v>136</v>
      </c>
      <c r="BP25" t="s">
        <v>197</v>
      </c>
      <c r="BQ25" t="s">
        <v>136</v>
      </c>
      <c r="BR25" t="s">
        <v>136</v>
      </c>
      <c r="BS25" t="s">
        <v>136</v>
      </c>
      <c r="BT25" t="s">
        <v>136</v>
      </c>
      <c r="BU25" t="s">
        <v>136</v>
      </c>
      <c r="BV25" t="s">
        <v>136</v>
      </c>
      <c r="BW25" t="s">
        <v>136</v>
      </c>
      <c r="BX25" t="s">
        <v>136</v>
      </c>
      <c r="BY25" t="s">
        <v>136</v>
      </c>
      <c r="BZ25" t="s">
        <v>167</v>
      </c>
      <c r="CA25" t="s">
        <v>136</v>
      </c>
      <c r="CB25" t="s">
        <v>136</v>
      </c>
      <c r="CC25" t="s">
        <v>136</v>
      </c>
      <c r="CD25" t="s">
        <v>136</v>
      </c>
      <c r="CE25" t="s">
        <v>136</v>
      </c>
      <c r="CF25" t="s">
        <v>136</v>
      </c>
      <c r="CG25" t="s">
        <v>136</v>
      </c>
      <c r="CH25" t="s">
        <v>136</v>
      </c>
      <c r="CI25" t="s">
        <v>136</v>
      </c>
      <c r="CJ25" t="s">
        <v>136</v>
      </c>
      <c r="CK25" t="s">
        <v>136</v>
      </c>
      <c r="CL25" t="s">
        <v>136</v>
      </c>
      <c r="CM25" t="s">
        <v>168</v>
      </c>
      <c r="CN25" t="s">
        <v>136</v>
      </c>
      <c r="CO25" t="s">
        <v>136</v>
      </c>
      <c r="CP25" t="s">
        <v>136</v>
      </c>
      <c r="CQ25" t="s">
        <v>136</v>
      </c>
      <c r="CR25" t="s">
        <v>136</v>
      </c>
      <c r="CS25" t="s">
        <v>136</v>
      </c>
      <c r="CT25" t="s">
        <v>136</v>
      </c>
      <c r="CU25" t="s">
        <v>136</v>
      </c>
      <c r="CV25" s="4">
        <v>1076.4000000000001</v>
      </c>
      <c r="CW25" s="4">
        <v>0</v>
      </c>
      <c r="CX25" t="s">
        <v>147</v>
      </c>
      <c r="CY25" t="s">
        <v>148</v>
      </c>
      <c r="CZ25" t="s">
        <v>149</v>
      </c>
      <c r="DA25" t="s">
        <v>135</v>
      </c>
      <c r="DB25" t="s">
        <v>150</v>
      </c>
    </row>
    <row r="26" spans="1:106" x14ac:dyDescent="0.25">
      <c r="A26" t="s">
        <v>123</v>
      </c>
      <c r="B26" t="s">
        <v>124</v>
      </c>
      <c r="C26" t="s">
        <v>125</v>
      </c>
      <c r="D26" t="str">
        <f t="shared" si="4"/>
        <v>IND - Qualiac</v>
      </c>
      <c r="E26" t="s">
        <v>198</v>
      </c>
      <c r="F26" t="s">
        <v>199</v>
      </c>
      <c r="G26" t="str">
        <f t="shared" si="5"/>
        <v>VENTE - Vente</v>
      </c>
      <c r="H26" t="s">
        <v>128</v>
      </c>
      <c r="I26" t="s">
        <v>129</v>
      </c>
      <c r="J26" t="s">
        <v>130</v>
      </c>
      <c r="K26" t="s">
        <v>130</v>
      </c>
      <c r="L26" t="s">
        <v>131</v>
      </c>
      <c r="M26" t="s">
        <v>132</v>
      </c>
      <c r="N26" t="s">
        <v>133</v>
      </c>
      <c r="O26" t="s">
        <v>210</v>
      </c>
      <c r="P26" t="s">
        <v>134</v>
      </c>
      <c r="Q26" s="13" t="s">
        <v>172</v>
      </c>
      <c r="R26" t="s">
        <v>136</v>
      </c>
      <c r="S26" t="s">
        <v>171</v>
      </c>
      <c r="T26" t="s">
        <v>211</v>
      </c>
      <c r="U26" t="s">
        <v>205</v>
      </c>
      <c r="V26" t="s">
        <v>204</v>
      </c>
      <c r="W26" t="s">
        <v>136</v>
      </c>
      <c r="X26" t="s">
        <v>136</v>
      </c>
      <c r="Y26" t="s">
        <v>136</v>
      </c>
      <c r="Z26" t="s">
        <v>136</v>
      </c>
      <c r="AA26" t="s">
        <v>136</v>
      </c>
      <c r="AB26" t="s">
        <v>136</v>
      </c>
      <c r="AC26" t="s">
        <v>136</v>
      </c>
      <c r="AD26" t="s">
        <v>136</v>
      </c>
      <c r="AE26" t="s">
        <v>136</v>
      </c>
      <c r="AF26" t="s">
        <v>136</v>
      </c>
      <c r="AG26" t="s">
        <v>136</v>
      </c>
      <c r="AH26" t="s">
        <v>136</v>
      </c>
      <c r="AI26" t="s">
        <v>136</v>
      </c>
      <c r="AJ26" t="s">
        <v>136</v>
      </c>
      <c r="AK26" t="s">
        <v>136</v>
      </c>
      <c r="AL26" t="s">
        <v>136</v>
      </c>
      <c r="AM26" t="s">
        <v>196</v>
      </c>
      <c r="AN26" t="s">
        <v>136</v>
      </c>
      <c r="AO26" t="s">
        <v>136</v>
      </c>
      <c r="AP26" t="s">
        <v>139</v>
      </c>
      <c r="AQ26" t="s">
        <v>136</v>
      </c>
      <c r="AR26" t="s">
        <v>136</v>
      </c>
      <c r="AS26" t="s">
        <v>136</v>
      </c>
      <c r="AT26" t="s">
        <v>136</v>
      </c>
      <c r="AU26" t="s">
        <v>140</v>
      </c>
      <c r="AV26" t="s">
        <v>192</v>
      </c>
      <c r="AW26" t="s">
        <v>193</v>
      </c>
      <c r="AX26" t="s">
        <v>134</v>
      </c>
      <c r="AY26" t="s">
        <v>136</v>
      </c>
      <c r="AZ26" t="s">
        <v>143</v>
      </c>
      <c r="BA26" t="s">
        <v>136</v>
      </c>
      <c r="BB26" t="s">
        <v>136</v>
      </c>
      <c r="BC26" t="s">
        <v>136</v>
      </c>
      <c r="BD26" t="s">
        <v>136</v>
      </c>
      <c r="BE26" t="s">
        <v>136</v>
      </c>
      <c r="BF26" t="s">
        <v>136</v>
      </c>
      <c r="BG26" t="s">
        <v>136</v>
      </c>
      <c r="BH26" t="s">
        <v>136</v>
      </c>
      <c r="BI26" t="s">
        <v>136</v>
      </c>
      <c r="BJ26" t="s">
        <v>136</v>
      </c>
      <c r="BK26" t="s">
        <v>212</v>
      </c>
      <c r="BL26" s="4">
        <v>900</v>
      </c>
      <c r="BM26" s="4">
        <v>900</v>
      </c>
      <c r="BN26" s="4">
        <v>176.4</v>
      </c>
      <c r="BO26" t="s">
        <v>136</v>
      </c>
      <c r="BP26" t="s">
        <v>136</v>
      </c>
      <c r="BQ26" t="s">
        <v>136</v>
      </c>
      <c r="BR26" t="s">
        <v>136</v>
      </c>
      <c r="BS26" t="s">
        <v>136</v>
      </c>
      <c r="BT26" t="s">
        <v>136</v>
      </c>
      <c r="BU26" t="s">
        <v>136</v>
      </c>
      <c r="BV26" t="s">
        <v>136</v>
      </c>
      <c r="BW26" t="s">
        <v>136</v>
      </c>
      <c r="BX26" t="s">
        <v>136</v>
      </c>
      <c r="BY26" t="s">
        <v>136</v>
      </c>
      <c r="BZ26" t="s">
        <v>167</v>
      </c>
      <c r="CA26" t="s">
        <v>136</v>
      </c>
      <c r="CB26" t="s">
        <v>136</v>
      </c>
      <c r="CC26" t="s">
        <v>136</v>
      </c>
      <c r="CD26" t="s">
        <v>136</v>
      </c>
      <c r="CE26" t="s">
        <v>136</v>
      </c>
      <c r="CF26" t="s">
        <v>136</v>
      </c>
      <c r="CG26" t="s">
        <v>136</v>
      </c>
      <c r="CH26" t="s">
        <v>136</v>
      </c>
      <c r="CI26" t="s">
        <v>136</v>
      </c>
      <c r="CJ26" t="s">
        <v>136</v>
      </c>
      <c r="CK26" t="s">
        <v>136</v>
      </c>
      <c r="CL26" t="s">
        <v>136</v>
      </c>
      <c r="CM26" t="s">
        <v>168</v>
      </c>
      <c r="CN26" t="s">
        <v>136</v>
      </c>
      <c r="CO26" t="s">
        <v>136</v>
      </c>
      <c r="CP26" t="s">
        <v>136</v>
      </c>
      <c r="CQ26" t="s">
        <v>136</v>
      </c>
      <c r="CR26" t="s">
        <v>136</v>
      </c>
      <c r="CS26" t="s">
        <v>136</v>
      </c>
      <c r="CT26" t="s">
        <v>136</v>
      </c>
      <c r="CU26" t="s">
        <v>136</v>
      </c>
      <c r="CV26" s="4">
        <v>0</v>
      </c>
      <c r="CW26" s="4">
        <v>900</v>
      </c>
      <c r="CX26" t="s">
        <v>147</v>
      </c>
      <c r="CY26" t="s">
        <v>148</v>
      </c>
      <c r="CZ26" t="s">
        <v>149</v>
      </c>
      <c r="DA26" t="s">
        <v>135</v>
      </c>
      <c r="DB26" t="s">
        <v>150</v>
      </c>
    </row>
    <row r="27" spans="1:106" x14ac:dyDescent="0.25">
      <c r="A27" t="s">
        <v>123</v>
      </c>
      <c r="B27" t="s">
        <v>124</v>
      </c>
      <c r="C27" t="s">
        <v>125</v>
      </c>
      <c r="D27" t="str">
        <f t="shared" si="4"/>
        <v>IND - Qualiac</v>
      </c>
      <c r="E27" t="s">
        <v>198</v>
      </c>
      <c r="F27" t="s">
        <v>199</v>
      </c>
      <c r="G27" t="str">
        <f t="shared" si="5"/>
        <v>VENTE - Vente</v>
      </c>
      <c r="H27" t="s">
        <v>128</v>
      </c>
      <c r="I27" t="s">
        <v>129</v>
      </c>
      <c r="J27" t="s">
        <v>130</v>
      </c>
      <c r="K27" t="s">
        <v>130</v>
      </c>
      <c r="L27" t="s">
        <v>131</v>
      </c>
      <c r="M27" t="s">
        <v>132</v>
      </c>
      <c r="N27" t="s">
        <v>133</v>
      </c>
      <c r="O27" t="s">
        <v>210</v>
      </c>
      <c r="P27" t="s">
        <v>134</v>
      </c>
      <c r="Q27" s="13" t="s">
        <v>172</v>
      </c>
      <c r="R27" t="s">
        <v>136</v>
      </c>
      <c r="S27" t="s">
        <v>171</v>
      </c>
      <c r="T27" t="s">
        <v>211</v>
      </c>
      <c r="U27" t="s">
        <v>205</v>
      </c>
      <c r="V27" t="s">
        <v>204</v>
      </c>
      <c r="W27" t="s">
        <v>136</v>
      </c>
      <c r="X27" t="s">
        <v>136</v>
      </c>
      <c r="Y27" t="s">
        <v>136</v>
      </c>
      <c r="Z27" t="s">
        <v>136</v>
      </c>
      <c r="AA27" t="s">
        <v>136</v>
      </c>
      <c r="AB27" t="s">
        <v>136</v>
      </c>
      <c r="AC27" t="s">
        <v>136</v>
      </c>
      <c r="AD27" t="s">
        <v>136</v>
      </c>
      <c r="AE27" t="s">
        <v>136</v>
      </c>
      <c r="AF27" t="s">
        <v>136</v>
      </c>
      <c r="AG27" t="s">
        <v>136</v>
      </c>
      <c r="AH27" t="s">
        <v>136</v>
      </c>
      <c r="AI27" t="s">
        <v>136</v>
      </c>
      <c r="AJ27" t="s">
        <v>136</v>
      </c>
      <c r="AK27" t="s">
        <v>136</v>
      </c>
      <c r="AL27" t="s">
        <v>136</v>
      </c>
      <c r="AM27" t="s">
        <v>196</v>
      </c>
      <c r="AN27" t="s">
        <v>136</v>
      </c>
      <c r="AO27" t="s">
        <v>136</v>
      </c>
      <c r="AP27" t="s">
        <v>139</v>
      </c>
      <c r="AQ27" t="s">
        <v>136</v>
      </c>
      <c r="AR27" t="s">
        <v>136</v>
      </c>
      <c r="AS27" t="s">
        <v>136</v>
      </c>
      <c r="AT27" t="s">
        <v>136</v>
      </c>
      <c r="AU27" t="s">
        <v>151</v>
      </c>
      <c r="AV27" t="s">
        <v>208</v>
      </c>
      <c r="AW27" t="s">
        <v>209</v>
      </c>
      <c r="AX27" t="s">
        <v>134</v>
      </c>
      <c r="AY27" t="s">
        <v>136</v>
      </c>
      <c r="AZ27" t="s">
        <v>143</v>
      </c>
      <c r="BA27" t="s">
        <v>136</v>
      </c>
      <c r="BB27" t="s">
        <v>136</v>
      </c>
      <c r="BC27" t="s">
        <v>136</v>
      </c>
      <c r="BD27" t="s">
        <v>136</v>
      </c>
      <c r="BE27" t="s">
        <v>136</v>
      </c>
      <c r="BF27" t="s">
        <v>136</v>
      </c>
      <c r="BG27" t="s">
        <v>136</v>
      </c>
      <c r="BH27" t="s">
        <v>136</v>
      </c>
      <c r="BI27" t="s">
        <v>136</v>
      </c>
      <c r="BJ27" t="s">
        <v>136</v>
      </c>
      <c r="BK27" t="s">
        <v>136</v>
      </c>
      <c r="BL27" s="4">
        <v>0</v>
      </c>
      <c r="BM27" s="4">
        <v>0</v>
      </c>
      <c r="BN27" s="4">
        <v>0</v>
      </c>
      <c r="BO27" t="s">
        <v>136</v>
      </c>
      <c r="BP27" t="s">
        <v>136</v>
      </c>
      <c r="BQ27" t="s">
        <v>136</v>
      </c>
      <c r="BR27" t="s">
        <v>136</v>
      </c>
      <c r="BS27" t="s">
        <v>136</v>
      </c>
      <c r="BT27" t="s">
        <v>136</v>
      </c>
      <c r="BU27" t="s">
        <v>136</v>
      </c>
      <c r="BV27" t="s">
        <v>136</v>
      </c>
      <c r="BW27" t="s">
        <v>136</v>
      </c>
      <c r="BX27" t="s">
        <v>136</v>
      </c>
      <c r="BY27" t="s">
        <v>136</v>
      </c>
      <c r="BZ27" t="s">
        <v>167</v>
      </c>
      <c r="CA27" t="s">
        <v>136</v>
      </c>
      <c r="CB27" t="s">
        <v>136</v>
      </c>
      <c r="CC27" t="s">
        <v>136</v>
      </c>
      <c r="CD27" t="s">
        <v>136</v>
      </c>
      <c r="CE27" t="s">
        <v>136</v>
      </c>
      <c r="CF27" t="s">
        <v>136</v>
      </c>
      <c r="CG27" t="s">
        <v>136</v>
      </c>
      <c r="CH27" t="s">
        <v>136</v>
      </c>
      <c r="CI27" t="s">
        <v>136</v>
      </c>
      <c r="CJ27" t="s">
        <v>136</v>
      </c>
      <c r="CK27" t="s">
        <v>136</v>
      </c>
      <c r="CL27" t="s">
        <v>136</v>
      </c>
      <c r="CM27" t="s">
        <v>168</v>
      </c>
      <c r="CN27" t="s">
        <v>136</v>
      </c>
      <c r="CO27" t="s">
        <v>136</v>
      </c>
      <c r="CP27" t="s">
        <v>136</v>
      </c>
      <c r="CQ27" t="s">
        <v>136</v>
      </c>
      <c r="CR27" t="s">
        <v>136</v>
      </c>
      <c r="CS27" t="s">
        <v>136</v>
      </c>
      <c r="CT27" t="s">
        <v>136</v>
      </c>
      <c r="CU27" t="s">
        <v>136</v>
      </c>
      <c r="CV27" s="4">
        <v>0</v>
      </c>
      <c r="CW27" s="4">
        <v>176.4</v>
      </c>
      <c r="CX27" t="s">
        <v>147</v>
      </c>
      <c r="CY27" t="s">
        <v>148</v>
      </c>
      <c r="CZ27" t="s">
        <v>149</v>
      </c>
      <c r="DA27" t="s">
        <v>135</v>
      </c>
      <c r="DB27" t="s">
        <v>150</v>
      </c>
    </row>
    <row r="28" spans="1:106" x14ac:dyDescent="0.25">
      <c r="A28" t="s">
        <v>123</v>
      </c>
      <c r="B28" t="s">
        <v>124</v>
      </c>
      <c r="C28" t="s">
        <v>125</v>
      </c>
      <c r="D28" t="str">
        <f t="shared" si="4"/>
        <v>IND - Qualiac</v>
      </c>
      <c r="E28" t="s">
        <v>198</v>
      </c>
      <c r="F28" t="s">
        <v>199</v>
      </c>
      <c r="G28" t="str">
        <f t="shared" si="5"/>
        <v>VENTE - Vente</v>
      </c>
      <c r="H28" t="s">
        <v>128</v>
      </c>
      <c r="I28" t="s">
        <v>129</v>
      </c>
      <c r="J28" t="s">
        <v>130</v>
      </c>
      <c r="K28" t="s">
        <v>130</v>
      </c>
      <c r="L28" t="s">
        <v>131</v>
      </c>
      <c r="M28" t="s">
        <v>132</v>
      </c>
      <c r="N28" t="s">
        <v>133</v>
      </c>
      <c r="O28" t="s">
        <v>210</v>
      </c>
      <c r="P28" t="s">
        <v>134</v>
      </c>
      <c r="Q28" s="13" t="s">
        <v>172</v>
      </c>
      <c r="R28" t="s">
        <v>136</v>
      </c>
      <c r="S28" t="s">
        <v>171</v>
      </c>
      <c r="T28" t="s">
        <v>211</v>
      </c>
      <c r="U28" t="s">
        <v>205</v>
      </c>
      <c r="V28" t="s">
        <v>204</v>
      </c>
      <c r="W28" t="s">
        <v>136</v>
      </c>
      <c r="X28" t="s">
        <v>136</v>
      </c>
      <c r="Y28" t="s">
        <v>136</v>
      </c>
      <c r="Z28" t="s">
        <v>136</v>
      </c>
      <c r="AA28" t="s">
        <v>136</v>
      </c>
      <c r="AB28" t="s">
        <v>136</v>
      </c>
      <c r="AC28" t="s">
        <v>136</v>
      </c>
      <c r="AD28" t="s">
        <v>136</v>
      </c>
      <c r="AE28" t="s">
        <v>136</v>
      </c>
      <c r="AF28" t="s">
        <v>136</v>
      </c>
      <c r="AG28" t="s">
        <v>136</v>
      </c>
      <c r="AH28" t="s">
        <v>136</v>
      </c>
      <c r="AI28" t="s">
        <v>136</v>
      </c>
      <c r="AJ28" t="s">
        <v>136</v>
      </c>
      <c r="AK28" t="s">
        <v>136</v>
      </c>
      <c r="AL28" t="s">
        <v>136</v>
      </c>
      <c r="AM28" t="s">
        <v>196</v>
      </c>
      <c r="AN28" t="s">
        <v>136</v>
      </c>
      <c r="AO28" t="s">
        <v>136</v>
      </c>
      <c r="AP28" t="s">
        <v>139</v>
      </c>
      <c r="AQ28" t="s">
        <v>136</v>
      </c>
      <c r="AR28" t="s">
        <v>136</v>
      </c>
      <c r="AS28" t="s">
        <v>136</v>
      </c>
      <c r="AT28" t="s">
        <v>136</v>
      </c>
      <c r="AU28" t="s">
        <v>160</v>
      </c>
      <c r="AV28" t="s">
        <v>194</v>
      </c>
      <c r="AW28" t="s">
        <v>195</v>
      </c>
      <c r="AX28" t="s">
        <v>134</v>
      </c>
      <c r="AY28" t="s">
        <v>136</v>
      </c>
      <c r="AZ28" t="s">
        <v>155</v>
      </c>
      <c r="BA28" t="s">
        <v>167</v>
      </c>
      <c r="BB28" t="s">
        <v>162</v>
      </c>
      <c r="BC28" t="s">
        <v>136</v>
      </c>
      <c r="BD28" t="s">
        <v>136</v>
      </c>
      <c r="BE28" t="s">
        <v>136</v>
      </c>
      <c r="BF28" t="s">
        <v>136</v>
      </c>
      <c r="BG28" t="s">
        <v>136</v>
      </c>
      <c r="BH28" t="s">
        <v>136</v>
      </c>
      <c r="BI28" t="s">
        <v>136</v>
      </c>
      <c r="BJ28" t="s">
        <v>136</v>
      </c>
      <c r="BK28" t="s">
        <v>136</v>
      </c>
      <c r="BL28" s="4">
        <v>0</v>
      </c>
      <c r="BM28" s="4">
        <v>0</v>
      </c>
      <c r="BN28" s="4">
        <v>0</v>
      </c>
      <c r="BO28" t="s">
        <v>136</v>
      </c>
      <c r="BP28" t="s">
        <v>136</v>
      </c>
      <c r="BQ28" t="s">
        <v>136</v>
      </c>
      <c r="BR28" t="s">
        <v>136</v>
      </c>
      <c r="BS28" t="s">
        <v>136</v>
      </c>
      <c r="BT28" t="s">
        <v>136</v>
      </c>
      <c r="BU28" t="s">
        <v>136</v>
      </c>
      <c r="BV28" t="s">
        <v>136</v>
      </c>
      <c r="BW28" t="s">
        <v>136</v>
      </c>
      <c r="BX28" t="s">
        <v>136</v>
      </c>
      <c r="BY28" t="s">
        <v>136</v>
      </c>
      <c r="BZ28" t="s">
        <v>167</v>
      </c>
      <c r="CA28" t="s">
        <v>136</v>
      </c>
      <c r="CB28" t="s">
        <v>136</v>
      </c>
      <c r="CC28" t="s">
        <v>136</v>
      </c>
      <c r="CD28" t="s">
        <v>136</v>
      </c>
      <c r="CE28" t="s">
        <v>136</v>
      </c>
      <c r="CF28" t="s">
        <v>136</v>
      </c>
      <c r="CG28" t="s">
        <v>136</v>
      </c>
      <c r="CH28" t="s">
        <v>136</v>
      </c>
      <c r="CI28" t="s">
        <v>136</v>
      </c>
      <c r="CJ28" t="s">
        <v>136</v>
      </c>
      <c r="CK28" t="s">
        <v>136</v>
      </c>
      <c r="CL28" t="s">
        <v>136</v>
      </c>
      <c r="CM28" t="s">
        <v>168</v>
      </c>
      <c r="CN28" t="s">
        <v>136</v>
      </c>
      <c r="CO28" t="s">
        <v>136</v>
      </c>
      <c r="CP28" t="s">
        <v>136</v>
      </c>
      <c r="CQ28" t="s">
        <v>136</v>
      </c>
      <c r="CR28" t="s">
        <v>136</v>
      </c>
      <c r="CS28" t="s">
        <v>136</v>
      </c>
      <c r="CT28" t="s">
        <v>136</v>
      </c>
      <c r="CU28" t="s">
        <v>136</v>
      </c>
      <c r="CV28" s="4">
        <v>1076.4000000000001</v>
      </c>
      <c r="CW28" s="4">
        <v>0</v>
      </c>
      <c r="CX28" t="s">
        <v>147</v>
      </c>
      <c r="CY28" t="s">
        <v>148</v>
      </c>
      <c r="CZ28" t="s">
        <v>149</v>
      </c>
      <c r="DA28" t="s">
        <v>135</v>
      </c>
      <c r="DB28" t="s">
        <v>150</v>
      </c>
    </row>
    <row r="29" spans="1:106" x14ac:dyDescent="0.25">
      <c r="A29" t="s">
        <v>123</v>
      </c>
      <c r="B29" t="s">
        <v>124</v>
      </c>
      <c r="C29" t="s">
        <v>125</v>
      </c>
      <c r="D29" t="str">
        <f t="shared" si="4"/>
        <v>IND - Qualiac</v>
      </c>
      <c r="E29" t="s">
        <v>198</v>
      </c>
      <c r="F29" t="s">
        <v>199</v>
      </c>
      <c r="G29" t="str">
        <f t="shared" si="5"/>
        <v>VENTE - Vente</v>
      </c>
      <c r="H29" t="s">
        <v>128</v>
      </c>
      <c r="I29" t="s">
        <v>129</v>
      </c>
      <c r="J29" t="s">
        <v>130</v>
      </c>
      <c r="K29" t="s">
        <v>130</v>
      </c>
      <c r="L29" t="s">
        <v>131</v>
      </c>
      <c r="M29" t="s">
        <v>132</v>
      </c>
      <c r="N29" t="s">
        <v>133</v>
      </c>
      <c r="O29" t="s">
        <v>213</v>
      </c>
      <c r="P29" t="s">
        <v>134</v>
      </c>
      <c r="Q29" s="13" t="s">
        <v>172</v>
      </c>
      <c r="R29" t="s">
        <v>136</v>
      </c>
      <c r="S29" t="s">
        <v>171</v>
      </c>
      <c r="T29" t="s">
        <v>214</v>
      </c>
      <c r="U29" t="s">
        <v>205</v>
      </c>
      <c r="V29" t="s">
        <v>204</v>
      </c>
      <c r="W29" t="s">
        <v>136</v>
      </c>
      <c r="X29" t="s">
        <v>136</v>
      </c>
      <c r="Y29" t="s">
        <v>136</v>
      </c>
      <c r="Z29" t="s">
        <v>136</v>
      </c>
      <c r="AA29" t="s">
        <v>136</v>
      </c>
      <c r="AB29" t="s">
        <v>136</v>
      </c>
      <c r="AC29" t="s">
        <v>136</v>
      </c>
      <c r="AD29" t="s">
        <v>136</v>
      </c>
      <c r="AE29" t="s">
        <v>136</v>
      </c>
      <c r="AF29" t="s">
        <v>136</v>
      </c>
      <c r="AG29" t="s">
        <v>136</v>
      </c>
      <c r="AH29" t="s">
        <v>136</v>
      </c>
      <c r="AI29" t="s">
        <v>136</v>
      </c>
      <c r="AJ29" t="s">
        <v>136</v>
      </c>
      <c r="AK29" t="s">
        <v>136</v>
      </c>
      <c r="AL29" t="s">
        <v>136</v>
      </c>
      <c r="AM29" t="s">
        <v>196</v>
      </c>
      <c r="AN29" t="s">
        <v>136</v>
      </c>
      <c r="AO29" t="s">
        <v>136</v>
      </c>
      <c r="AP29" t="s">
        <v>139</v>
      </c>
      <c r="AQ29" t="s">
        <v>136</v>
      </c>
      <c r="AR29" t="s">
        <v>136</v>
      </c>
      <c r="AS29" t="s">
        <v>136</v>
      </c>
      <c r="AT29" t="s">
        <v>136</v>
      </c>
      <c r="AU29" t="s">
        <v>140</v>
      </c>
      <c r="AV29" t="s">
        <v>192</v>
      </c>
      <c r="AW29" t="s">
        <v>193</v>
      </c>
      <c r="AX29" t="s">
        <v>134</v>
      </c>
      <c r="AY29" t="s">
        <v>136</v>
      </c>
      <c r="AZ29" t="s">
        <v>143</v>
      </c>
      <c r="BA29" t="s">
        <v>136</v>
      </c>
      <c r="BB29" t="s">
        <v>136</v>
      </c>
      <c r="BC29" t="s">
        <v>136</v>
      </c>
      <c r="BD29" t="s">
        <v>136</v>
      </c>
      <c r="BE29" t="s">
        <v>136</v>
      </c>
      <c r="BF29" t="s">
        <v>136</v>
      </c>
      <c r="BG29" t="s">
        <v>136</v>
      </c>
      <c r="BH29" t="s">
        <v>136</v>
      </c>
      <c r="BI29" t="s">
        <v>136</v>
      </c>
      <c r="BJ29" t="s">
        <v>136</v>
      </c>
      <c r="BK29" t="s">
        <v>207</v>
      </c>
      <c r="BL29" s="4">
        <v>1000</v>
      </c>
      <c r="BM29" s="4">
        <v>1000</v>
      </c>
      <c r="BN29" s="4">
        <v>196</v>
      </c>
      <c r="BO29" t="s">
        <v>136</v>
      </c>
      <c r="BP29" t="s">
        <v>136</v>
      </c>
      <c r="BQ29" t="s">
        <v>136</v>
      </c>
      <c r="BR29" t="s">
        <v>136</v>
      </c>
      <c r="BS29" t="s">
        <v>136</v>
      </c>
      <c r="BT29" t="s">
        <v>136</v>
      </c>
      <c r="BU29" t="s">
        <v>136</v>
      </c>
      <c r="BV29" t="s">
        <v>136</v>
      </c>
      <c r="BW29" t="s">
        <v>136</v>
      </c>
      <c r="BX29" t="s">
        <v>136</v>
      </c>
      <c r="BY29" t="s">
        <v>136</v>
      </c>
      <c r="BZ29" t="s">
        <v>167</v>
      </c>
      <c r="CA29" t="s">
        <v>136</v>
      </c>
      <c r="CB29" t="s">
        <v>136</v>
      </c>
      <c r="CC29" t="s">
        <v>136</v>
      </c>
      <c r="CD29" t="s">
        <v>136</v>
      </c>
      <c r="CE29" t="s">
        <v>136</v>
      </c>
      <c r="CF29" t="s">
        <v>136</v>
      </c>
      <c r="CG29" t="s">
        <v>136</v>
      </c>
      <c r="CH29" t="s">
        <v>136</v>
      </c>
      <c r="CI29" t="s">
        <v>136</v>
      </c>
      <c r="CJ29" t="s">
        <v>136</v>
      </c>
      <c r="CK29" t="s">
        <v>136</v>
      </c>
      <c r="CL29" t="s">
        <v>136</v>
      </c>
      <c r="CM29" t="s">
        <v>168</v>
      </c>
      <c r="CN29" t="s">
        <v>136</v>
      </c>
      <c r="CO29" t="s">
        <v>136</v>
      </c>
      <c r="CP29" t="s">
        <v>136</v>
      </c>
      <c r="CQ29" t="s">
        <v>136</v>
      </c>
      <c r="CR29" t="s">
        <v>136</v>
      </c>
      <c r="CS29" t="s">
        <v>136</v>
      </c>
      <c r="CT29" t="s">
        <v>136</v>
      </c>
      <c r="CU29" t="s">
        <v>136</v>
      </c>
      <c r="CV29" s="4">
        <v>0</v>
      </c>
      <c r="CW29" s="4">
        <v>1000</v>
      </c>
      <c r="CX29" t="s">
        <v>147</v>
      </c>
      <c r="CY29" t="s">
        <v>148</v>
      </c>
      <c r="CZ29" t="s">
        <v>149</v>
      </c>
      <c r="DA29" t="s">
        <v>135</v>
      </c>
      <c r="DB29" t="s">
        <v>150</v>
      </c>
    </row>
    <row r="30" spans="1:106" x14ac:dyDescent="0.25">
      <c r="A30" t="s">
        <v>123</v>
      </c>
      <c r="B30" t="s">
        <v>124</v>
      </c>
      <c r="C30" t="s">
        <v>125</v>
      </c>
      <c r="D30" t="str">
        <f t="shared" si="4"/>
        <v>IND - Qualiac</v>
      </c>
      <c r="E30" t="s">
        <v>198</v>
      </c>
      <c r="F30" t="s">
        <v>199</v>
      </c>
      <c r="G30" t="str">
        <f t="shared" si="5"/>
        <v>VENTE - Vente</v>
      </c>
      <c r="H30" t="s">
        <v>128</v>
      </c>
      <c r="I30" t="s">
        <v>129</v>
      </c>
      <c r="J30" t="s">
        <v>130</v>
      </c>
      <c r="K30" t="s">
        <v>130</v>
      </c>
      <c r="L30" t="s">
        <v>131</v>
      </c>
      <c r="M30" t="s">
        <v>132</v>
      </c>
      <c r="N30" t="s">
        <v>133</v>
      </c>
      <c r="O30" t="s">
        <v>213</v>
      </c>
      <c r="P30" t="s">
        <v>134</v>
      </c>
      <c r="Q30" s="13" t="s">
        <v>172</v>
      </c>
      <c r="R30" t="s">
        <v>136</v>
      </c>
      <c r="S30" t="s">
        <v>171</v>
      </c>
      <c r="T30" t="s">
        <v>214</v>
      </c>
      <c r="U30" t="s">
        <v>205</v>
      </c>
      <c r="V30" t="s">
        <v>204</v>
      </c>
      <c r="W30" t="s">
        <v>136</v>
      </c>
      <c r="X30" t="s">
        <v>136</v>
      </c>
      <c r="Y30" t="s">
        <v>136</v>
      </c>
      <c r="Z30" t="s">
        <v>136</v>
      </c>
      <c r="AA30" t="s">
        <v>136</v>
      </c>
      <c r="AB30" t="s">
        <v>136</v>
      </c>
      <c r="AC30" t="s">
        <v>136</v>
      </c>
      <c r="AD30" t="s">
        <v>136</v>
      </c>
      <c r="AE30" t="s">
        <v>136</v>
      </c>
      <c r="AF30" t="s">
        <v>136</v>
      </c>
      <c r="AG30" t="s">
        <v>136</v>
      </c>
      <c r="AH30" t="s">
        <v>136</v>
      </c>
      <c r="AI30" t="s">
        <v>136</v>
      </c>
      <c r="AJ30" t="s">
        <v>136</v>
      </c>
      <c r="AK30" t="s">
        <v>136</v>
      </c>
      <c r="AL30" t="s">
        <v>136</v>
      </c>
      <c r="AM30" t="s">
        <v>196</v>
      </c>
      <c r="AN30" t="s">
        <v>136</v>
      </c>
      <c r="AO30" t="s">
        <v>136</v>
      </c>
      <c r="AP30" t="s">
        <v>139</v>
      </c>
      <c r="AQ30" t="s">
        <v>136</v>
      </c>
      <c r="AR30" t="s">
        <v>136</v>
      </c>
      <c r="AS30" t="s">
        <v>136</v>
      </c>
      <c r="AT30" t="s">
        <v>136</v>
      </c>
      <c r="AU30" t="s">
        <v>151</v>
      </c>
      <c r="AV30" t="s">
        <v>208</v>
      </c>
      <c r="AW30" t="s">
        <v>209</v>
      </c>
      <c r="AX30" t="s">
        <v>134</v>
      </c>
      <c r="AY30" t="s">
        <v>136</v>
      </c>
      <c r="AZ30" t="s">
        <v>143</v>
      </c>
      <c r="BA30" t="s">
        <v>136</v>
      </c>
      <c r="BB30" t="s">
        <v>136</v>
      </c>
      <c r="BC30" t="s">
        <v>136</v>
      </c>
      <c r="BD30" t="s">
        <v>136</v>
      </c>
      <c r="BE30" t="s">
        <v>136</v>
      </c>
      <c r="BF30" t="s">
        <v>136</v>
      </c>
      <c r="BG30" t="s">
        <v>136</v>
      </c>
      <c r="BH30" t="s">
        <v>136</v>
      </c>
      <c r="BI30" t="s">
        <v>136</v>
      </c>
      <c r="BJ30" t="s">
        <v>136</v>
      </c>
      <c r="BK30" t="s">
        <v>136</v>
      </c>
      <c r="BL30" s="4">
        <v>0</v>
      </c>
      <c r="BM30" s="4">
        <v>0</v>
      </c>
      <c r="BN30" s="4">
        <v>0</v>
      </c>
      <c r="BO30" t="s">
        <v>136</v>
      </c>
      <c r="BP30" t="s">
        <v>136</v>
      </c>
      <c r="BQ30" t="s">
        <v>136</v>
      </c>
      <c r="BR30" t="s">
        <v>136</v>
      </c>
      <c r="BS30" t="s">
        <v>136</v>
      </c>
      <c r="BT30" t="s">
        <v>136</v>
      </c>
      <c r="BU30" t="s">
        <v>136</v>
      </c>
      <c r="BV30" t="s">
        <v>136</v>
      </c>
      <c r="BW30" t="s">
        <v>136</v>
      </c>
      <c r="BX30" t="s">
        <v>136</v>
      </c>
      <c r="BY30" t="s">
        <v>136</v>
      </c>
      <c r="BZ30" t="s">
        <v>167</v>
      </c>
      <c r="CA30" t="s">
        <v>136</v>
      </c>
      <c r="CB30" t="s">
        <v>136</v>
      </c>
      <c r="CC30" t="s">
        <v>136</v>
      </c>
      <c r="CD30" t="s">
        <v>136</v>
      </c>
      <c r="CE30" t="s">
        <v>136</v>
      </c>
      <c r="CF30" t="s">
        <v>136</v>
      </c>
      <c r="CG30" t="s">
        <v>136</v>
      </c>
      <c r="CH30" t="s">
        <v>136</v>
      </c>
      <c r="CI30" t="s">
        <v>136</v>
      </c>
      <c r="CJ30" t="s">
        <v>136</v>
      </c>
      <c r="CK30" t="s">
        <v>136</v>
      </c>
      <c r="CL30" t="s">
        <v>136</v>
      </c>
      <c r="CM30" t="s">
        <v>168</v>
      </c>
      <c r="CN30" t="s">
        <v>136</v>
      </c>
      <c r="CO30" t="s">
        <v>136</v>
      </c>
      <c r="CP30" t="s">
        <v>136</v>
      </c>
      <c r="CQ30" t="s">
        <v>136</v>
      </c>
      <c r="CR30" t="s">
        <v>136</v>
      </c>
      <c r="CS30" t="s">
        <v>136</v>
      </c>
      <c r="CT30" t="s">
        <v>136</v>
      </c>
      <c r="CU30" t="s">
        <v>136</v>
      </c>
      <c r="CV30" s="4">
        <v>0</v>
      </c>
      <c r="CW30" s="4">
        <v>196</v>
      </c>
      <c r="CX30" t="s">
        <v>147</v>
      </c>
      <c r="CY30" t="s">
        <v>148</v>
      </c>
      <c r="CZ30" t="s">
        <v>149</v>
      </c>
      <c r="DA30" t="s">
        <v>135</v>
      </c>
      <c r="DB30" t="s">
        <v>150</v>
      </c>
    </row>
    <row r="31" spans="1:106" x14ac:dyDescent="0.25">
      <c r="A31" t="s">
        <v>123</v>
      </c>
      <c r="B31" t="s">
        <v>124</v>
      </c>
      <c r="C31" t="s">
        <v>125</v>
      </c>
      <c r="D31" t="str">
        <f t="shared" si="4"/>
        <v>IND - Qualiac</v>
      </c>
      <c r="E31" t="s">
        <v>198</v>
      </c>
      <c r="F31" t="s">
        <v>199</v>
      </c>
      <c r="G31" t="str">
        <f t="shared" si="5"/>
        <v>VENTE - Vente</v>
      </c>
      <c r="H31" t="s">
        <v>128</v>
      </c>
      <c r="I31" t="s">
        <v>129</v>
      </c>
      <c r="J31" t="s">
        <v>130</v>
      </c>
      <c r="K31" t="s">
        <v>130</v>
      </c>
      <c r="L31" t="s">
        <v>131</v>
      </c>
      <c r="M31" t="s">
        <v>132</v>
      </c>
      <c r="N31" t="s">
        <v>133</v>
      </c>
      <c r="O31" t="s">
        <v>213</v>
      </c>
      <c r="P31" t="s">
        <v>134</v>
      </c>
      <c r="Q31" s="13" t="s">
        <v>172</v>
      </c>
      <c r="R31" t="s">
        <v>136</v>
      </c>
      <c r="S31" t="s">
        <v>171</v>
      </c>
      <c r="T31" t="s">
        <v>214</v>
      </c>
      <c r="U31" t="s">
        <v>205</v>
      </c>
      <c r="V31" t="s">
        <v>204</v>
      </c>
      <c r="W31" t="s">
        <v>136</v>
      </c>
      <c r="X31" t="s">
        <v>136</v>
      </c>
      <c r="Y31" t="s">
        <v>136</v>
      </c>
      <c r="Z31" t="s">
        <v>136</v>
      </c>
      <c r="AA31" t="s">
        <v>136</v>
      </c>
      <c r="AB31" t="s">
        <v>136</v>
      </c>
      <c r="AC31" t="s">
        <v>136</v>
      </c>
      <c r="AD31" t="s">
        <v>136</v>
      </c>
      <c r="AE31" t="s">
        <v>136</v>
      </c>
      <c r="AF31" t="s">
        <v>136</v>
      </c>
      <c r="AG31" t="s">
        <v>136</v>
      </c>
      <c r="AH31" t="s">
        <v>136</v>
      </c>
      <c r="AI31" t="s">
        <v>136</v>
      </c>
      <c r="AJ31" t="s">
        <v>136</v>
      </c>
      <c r="AK31" t="s">
        <v>136</v>
      </c>
      <c r="AL31" t="s">
        <v>136</v>
      </c>
      <c r="AM31" t="s">
        <v>196</v>
      </c>
      <c r="AN31" t="s">
        <v>136</v>
      </c>
      <c r="AO31" t="s">
        <v>136</v>
      </c>
      <c r="AP31" t="s">
        <v>139</v>
      </c>
      <c r="AQ31" t="s">
        <v>136</v>
      </c>
      <c r="AR31" t="s">
        <v>136</v>
      </c>
      <c r="AS31" t="s">
        <v>136</v>
      </c>
      <c r="AT31" t="s">
        <v>136</v>
      </c>
      <c r="AU31" t="s">
        <v>160</v>
      </c>
      <c r="AV31" t="s">
        <v>194</v>
      </c>
      <c r="AW31" t="s">
        <v>195</v>
      </c>
      <c r="AX31" t="s">
        <v>134</v>
      </c>
      <c r="AY31" t="s">
        <v>136</v>
      </c>
      <c r="AZ31" t="s">
        <v>155</v>
      </c>
      <c r="BA31" t="s">
        <v>167</v>
      </c>
      <c r="BB31" t="s">
        <v>162</v>
      </c>
      <c r="BC31" t="s">
        <v>136</v>
      </c>
      <c r="BD31" t="s">
        <v>136</v>
      </c>
      <c r="BE31" t="s">
        <v>136</v>
      </c>
      <c r="BF31" t="s">
        <v>136</v>
      </c>
      <c r="BG31" t="s">
        <v>136</v>
      </c>
      <c r="BH31" t="s">
        <v>136</v>
      </c>
      <c r="BI31" t="s">
        <v>136</v>
      </c>
      <c r="BJ31" t="s">
        <v>136</v>
      </c>
      <c r="BK31" t="s">
        <v>136</v>
      </c>
      <c r="BL31" s="4">
        <v>0</v>
      </c>
      <c r="BM31" s="4">
        <v>0</v>
      </c>
      <c r="BN31" s="4">
        <v>0</v>
      </c>
      <c r="BO31" t="s">
        <v>136</v>
      </c>
      <c r="BP31" t="s">
        <v>136</v>
      </c>
      <c r="BQ31" t="s">
        <v>136</v>
      </c>
      <c r="BR31" t="s">
        <v>136</v>
      </c>
      <c r="BS31" t="s">
        <v>136</v>
      </c>
      <c r="BT31" t="s">
        <v>136</v>
      </c>
      <c r="BU31" t="s">
        <v>136</v>
      </c>
      <c r="BV31" t="s">
        <v>136</v>
      </c>
      <c r="BW31" t="s">
        <v>136</v>
      </c>
      <c r="BX31" t="s">
        <v>136</v>
      </c>
      <c r="BY31" t="s">
        <v>136</v>
      </c>
      <c r="BZ31" t="s">
        <v>167</v>
      </c>
      <c r="CA31" t="s">
        <v>136</v>
      </c>
      <c r="CB31" t="s">
        <v>136</v>
      </c>
      <c r="CC31" t="s">
        <v>136</v>
      </c>
      <c r="CD31" t="s">
        <v>136</v>
      </c>
      <c r="CE31" t="s">
        <v>136</v>
      </c>
      <c r="CF31" t="s">
        <v>136</v>
      </c>
      <c r="CG31" t="s">
        <v>136</v>
      </c>
      <c r="CH31" t="s">
        <v>136</v>
      </c>
      <c r="CI31" t="s">
        <v>136</v>
      </c>
      <c r="CJ31" t="s">
        <v>136</v>
      </c>
      <c r="CK31" t="s">
        <v>136</v>
      </c>
      <c r="CL31" t="s">
        <v>136</v>
      </c>
      <c r="CM31" t="s">
        <v>168</v>
      </c>
      <c r="CN31" t="s">
        <v>136</v>
      </c>
      <c r="CO31" t="s">
        <v>136</v>
      </c>
      <c r="CP31" t="s">
        <v>136</v>
      </c>
      <c r="CQ31" t="s">
        <v>136</v>
      </c>
      <c r="CR31" t="s">
        <v>136</v>
      </c>
      <c r="CS31" t="s">
        <v>136</v>
      </c>
      <c r="CT31" t="s">
        <v>136</v>
      </c>
      <c r="CU31" t="s">
        <v>136</v>
      </c>
      <c r="CV31" s="4">
        <v>1196</v>
      </c>
      <c r="CW31" s="4">
        <v>0</v>
      </c>
      <c r="CX31" t="s">
        <v>147</v>
      </c>
      <c r="CY31" t="s">
        <v>148</v>
      </c>
      <c r="CZ31" t="s">
        <v>149</v>
      </c>
      <c r="DA31" t="s">
        <v>135</v>
      </c>
      <c r="DB31" t="s">
        <v>150</v>
      </c>
    </row>
    <row r="32" spans="1:106" x14ac:dyDescent="0.25">
      <c r="A32" t="s">
        <v>123</v>
      </c>
      <c r="B32" t="s">
        <v>124</v>
      </c>
      <c r="C32" t="s">
        <v>125</v>
      </c>
      <c r="D32" t="str">
        <f t="shared" si="4"/>
        <v>IND - Qualiac</v>
      </c>
      <c r="E32" t="s">
        <v>198</v>
      </c>
      <c r="F32" t="s">
        <v>199</v>
      </c>
      <c r="G32" t="str">
        <f t="shared" si="5"/>
        <v>VENTE - Vente</v>
      </c>
      <c r="H32" t="s">
        <v>128</v>
      </c>
      <c r="I32" t="s">
        <v>129</v>
      </c>
      <c r="J32" t="s">
        <v>130</v>
      </c>
      <c r="K32" t="s">
        <v>130</v>
      </c>
      <c r="L32" t="s">
        <v>131</v>
      </c>
      <c r="M32" t="s">
        <v>132</v>
      </c>
      <c r="N32" t="s">
        <v>133</v>
      </c>
      <c r="O32" t="s">
        <v>215</v>
      </c>
      <c r="P32" t="s">
        <v>134</v>
      </c>
      <c r="Q32" s="13" t="s">
        <v>172</v>
      </c>
      <c r="R32" t="s">
        <v>136</v>
      </c>
      <c r="S32" t="s">
        <v>171</v>
      </c>
      <c r="T32" t="s">
        <v>216</v>
      </c>
      <c r="U32" t="s">
        <v>210</v>
      </c>
      <c r="V32" t="s">
        <v>204</v>
      </c>
      <c r="W32" t="s">
        <v>136</v>
      </c>
      <c r="X32" t="s">
        <v>136</v>
      </c>
      <c r="Y32" t="s">
        <v>136</v>
      </c>
      <c r="Z32" t="s">
        <v>136</v>
      </c>
      <c r="AA32" t="s">
        <v>136</v>
      </c>
      <c r="AB32" t="s">
        <v>136</v>
      </c>
      <c r="AC32" t="s">
        <v>136</v>
      </c>
      <c r="AD32" t="s">
        <v>136</v>
      </c>
      <c r="AE32" t="s">
        <v>136</v>
      </c>
      <c r="AF32" t="s">
        <v>136</v>
      </c>
      <c r="AG32" t="s">
        <v>136</v>
      </c>
      <c r="AH32" t="s">
        <v>136</v>
      </c>
      <c r="AI32" t="s">
        <v>136</v>
      </c>
      <c r="AJ32" t="s">
        <v>136</v>
      </c>
      <c r="AK32" t="s">
        <v>136</v>
      </c>
      <c r="AL32" t="s">
        <v>136</v>
      </c>
      <c r="AM32" t="s">
        <v>196</v>
      </c>
      <c r="AN32" t="s">
        <v>136</v>
      </c>
      <c r="AO32" t="s">
        <v>136</v>
      </c>
      <c r="AP32" t="s">
        <v>139</v>
      </c>
      <c r="AQ32" t="s">
        <v>136</v>
      </c>
      <c r="AR32" t="s">
        <v>136</v>
      </c>
      <c r="AS32" t="s">
        <v>136</v>
      </c>
      <c r="AT32" t="s">
        <v>136</v>
      </c>
      <c r="AU32" t="s">
        <v>140</v>
      </c>
      <c r="AV32" t="s">
        <v>192</v>
      </c>
      <c r="AW32" t="s">
        <v>193</v>
      </c>
      <c r="AX32" t="s">
        <v>134</v>
      </c>
      <c r="AY32" t="s">
        <v>136</v>
      </c>
      <c r="AZ32" t="s">
        <v>143</v>
      </c>
      <c r="BA32" t="s">
        <v>136</v>
      </c>
      <c r="BB32" t="s">
        <v>136</v>
      </c>
      <c r="BC32" t="s">
        <v>136</v>
      </c>
      <c r="BD32" t="s">
        <v>136</v>
      </c>
      <c r="BE32" t="s">
        <v>136</v>
      </c>
      <c r="BF32" t="s">
        <v>136</v>
      </c>
      <c r="BG32" t="s">
        <v>136</v>
      </c>
      <c r="BH32" t="s">
        <v>136</v>
      </c>
      <c r="BI32" t="s">
        <v>136</v>
      </c>
      <c r="BJ32" t="s">
        <v>136</v>
      </c>
      <c r="BK32" t="s">
        <v>173</v>
      </c>
      <c r="BL32" s="4">
        <v>900</v>
      </c>
      <c r="BM32" s="4">
        <v>900</v>
      </c>
      <c r="BN32" s="4">
        <v>176.4</v>
      </c>
      <c r="BO32" t="s">
        <v>136</v>
      </c>
      <c r="BP32" t="s">
        <v>136</v>
      </c>
      <c r="BQ32" t="s">
        <v>136</v>
      </c>
      <c r="BR32" t="s">
        <v>136</v>
      </c>
      <c r="BS32" t="s">
        <v>136</v>
      </c>
      <c r="BT32" t="s">
        <v>136</v>
      </c>
      <c r="BU32" t="s">
        <v>136</v>
      </c>
      <c r="BV32" t="s">
        <v>136</v>
      </c>
      <c r="BW32" t="s">
        <v>136</v>
      </c>
      <c r="BX32" t="s">
        <v>136</v>
      </c>
      <c r="BY32" t="s">
        <v>136</v>
      </c>
      <c r="BZ32" t="s">
        <v>167</v>
      </c>
      <c r="CA32" t="s">
        <v>136</v>
      </c>
      <c r="CB32" t="s">
        <v>136</v>
      </c>
      <c r="CC32" t="s">
        <v>136</v>
      </c>
      <c r="CD32" t="s">
        <v>136</v>
      </c>
      <c r="CE32" t="s">
        <v>136</v>
      </c>
      <c r="CF32" t="s">
        <v>136</v>
      </c>
      <c r="CG32" t="s">
        <v>136</v>
      </c>
      <c r="CH32" t="s">
        <v>136</v>
      </c>
      <c r="CI32" t="s">
        <v>136</v>
      </c>
      <c r="CJ32" t="s">
        <v>136</v>
      </c>
      <c r="CK32" t="s">
        <v>136</v>
      </c>
      <c r="CL32" t="s">
        <v>136</v>
      </c>
      <c r="CM32" t="s">
        <v>168</v>
      </c>
      <c r="CN32" t="s">
        <v>136</v>
      </c>
      <c r="CO32" t="s">
        <v>136</v>
      </c>
      <c r="CP32" t="s">
        <v>136</v>
      </c>
      <c r="CQ32" t="s">
        <v>136</v>
      </c>
      <c r="CR32" t="s">
        <v>136</v>
      </c>
      <c r="CS32" t="s">
        <v>136</v>
      </c>
      <c r="CT32" t="s">
        <v>136</v>
      </c>
      <c r="CU32" t="s">
        <v>136</v>
      </c>
      <c r="CV32" s="4">
        <v>0</v>
      </c>
      <c r="CW32" s="4">
        <v>900</v>
      </c>
      <c r="CX32" t="s">
        <v>147</v>
      </c>
      <c r="CY32" t="s">
        <v>148</v>
      </c>
      <c r="CZ32" t="s">
        <v>149</v>
      </c>
      <c r="DA32" t="s">
        <v>135</v>
      </c>
      <c r="DB32" t="s">
        <v>150</v>
      </c>
    </row>
    <row r="33" spans="1:106" x14ac:dyDescent="0.25">
      <c r="A33" t="s">
        <v>123</v>
      </c>
      <c r="B33" t="s">
        <v>124</v>
      </c>
      <c r="C33" t="s">
        <v>125</v>
      </c>
      <c r="D33" t="str">
        <f t="shared" si="4"/>
        <v>IND - Qualiac</v>
      </c>
      <c r="E33" t="s">
        <v>198</v>
      </c>
      <c r="F33" t="s">
        <v>199</v>
      </c>
      <c r="G33" t="str">
        <f t="shared" si="5"/>
        <v>VENTE - Vente</v>
      </c>
      <c r="H33" t="s">
        <v>128</v>
      </c>
      <c r="I33" t="s">
        <v>129</v>
      </c>
      <c r="J33" t="s">
        <v>130</v>
      </c>
      <c r="K33" t="s">
        <v>130</v>
      </c>
      <c r="L33" t="s">
        <v>131</v>
      </c>
      <c r="M33" t="s">
        <v>132</v>
      </c>
      <c r="N33" t="s">
        <v>133</v>
      </c>
      <c r="O33" t="s">
        <v>215</v>
      </c>
      <c r="P33" t="s">
        <v>134</v>
      </c>
      <c r="Q33" s="13" t="s">
        <v>172</v>
      </c>
      <c r="R33" t="s">
        <v>136</v>
      </c>
      <c r="S33" t="s">
        <v>171</v>
      </c>
      <c r="T33" t="s">
        <v>216</v>
      </c>
      <c r="U33" t="s">
        <v>210</v>
      </c>
      <c r="V33" t="s">
        <v>204</v>
      </c>
      <c r="W33" t="s">
        <v>136</v>
      </c>
      <c r="X33" t="s">
        <v>136</v>
      </c>
      <c r="Y33" t="s">
        <v>136</v>
      </c>
      <c r="Z33" t="s">
        <v>136</v>
      </c>
      <c r="AA33" t="s">
        <v>136</v>
      </c>
      <c r="AB33" t="s">
        <v>136</v>
      </c>
      <c r="AC33" t="s">
        <v>136</v>
      </c>
      <c r="AD33" t="s">
        <v>136</v>
      </c>
      <c r="AE33" t="s">
        <v>136</v>
      </c>
      <c r="AF33" t="s">
        <v>136</v>
      </c>
      <c r="AG33" t="s">
        <v>136</v>
      </c>
      <c r="AH33" t="s">
        <v>136</v>
      </c>
      <c r="AI33" t="s">
        <v>136</v>
      </c>
      <c r="AJ33" t="s">
        <v>136</v>
      </c>
      <c r="AK33" t="s">
        <v>136</v>
      </c>
      <c r="AL33" t="s">
        <v>136</v>
      </c>
      <c r="AM33" t="s">
        <v>196</v>
      </c>
      <c r="AN33" t="s">
        <v>136</v>
      </c>
      <c r="AO33" t="s">
        <v>136</v>
      </c>
      <c r="AP33" t="s">
        <v>139</v>
      </c>
      <c r="AQ33" t="s">
        <v>136</v>
      </c>
      <c r="AR33" t="s">
        <v>136</v>
      </c>
      <c r="AS33" t="s">
        <v>136</v>
      </c>
      <c r="AT33" t="s">
        <v>136</v>
      </c>
      <c r="AU33" t="s">
        <v>160</v>
      </c>
      <c r="AV33" t="s">
        <v>194</v>
      </c>
      <c r="AW33" t="s">
        <v>195</v>
      </c>
      <c r="AX33" t="s">
        <v>134</v>
      </c>
      <c r="AY33" t="s">
        <v>136</v>
      </c>
      <c r="AZ33" t="s">
        <v>155</v>
      </c>
      <c r="BA33" t="s">
        <v>167</v>
      </c>
      <c r="BB33" t="s">
        <v>162</v>
      </c>
      <c r="BC33" t="s">
        <v>136</v>
      </c>
      <c r="BD33" t="s">
        <v>136</v>
      </c>
      <c r="BE33" t="s">
        <v>136</v>
      </c>
      <c r="BF33" t="s">
        <v>136</v>
      </c>
      <c r="BG33" t="s">
        <v>136</v>
      </c>
      <c r="BH33" t="s">
        <v>136</v>
      </c>
      <c r="BI33" t="s">
        <v>136</v>
      </c>
      <c r="BJ33" t="s">
        <v>136</v>
      </c>
      <c r="BK33" t="s">
        <v>136</v>
      </c>
      <c r="BL33" s="4">
        <v>0</v>
      </c>
      <c r="BM33" s="4">
        <v>0</v>
      </c>
      <c r="BN33" s="4">
        <v>0</v>
      </c>
      <c r="BO33" t="s">
        <v>136</v>
      </c>
      <c r="BP33" t="s">
        <v>136</v>
      </c>
      <c r="BQ33" t="s">
        <v>136</v>
      </c>
      <c r="BR33" t="s">
        <v>136</v>
      </c>
      <c r="BS33" t="s">
        <v>136</v>
      </c>
      <c r="BT33" t="s">
        <v>136</v>
      </c>
      <c r="BU33" t="s">
        <v>136</v>
      </c>
      <c r="BV33" t="s">
        <v>136</v>
      </c>
      <c r="BW33" t="s">
        <v>136</v>
      </c>
      <c r="BX33" t="s">
        <v>136</v>
      </c>
      <c r="BY33" t="s">
        <v>136</v>
      </c>
      <c r="BZ33" t="s">
        <v>167</v>
      </c>
      <c r="CA33" t="s">
        <v>136</v>
      </c>
      <c r="CB33" t="s">
        <v>136</v>
      </c>
      <c r="CC33" t="s">
        <v>136</v>
      </c>
      <c r="CD33" t="s">
        <v>136</v>
      </c>
      <c r="CE33" t="s">
        <v>136</v>
      </c>
      <c r="CF33" t="s">
        <v>136</v>
      </c>
      <c r="CG33" t="s">
        <v>136</v>
      </c>
      <c r="CH33" t="s">
        <v>136</v>
      </c>
      <c r="CI33" t="s">
        <v>136</v>
      </c>
      <c r="CJ33" t="s">
        <v>136</v>
      </c>
      <c r="CK33" t="s">
        <v>136</v>
      </c>
      <c r="CL33" t="s">
        <v>136</v>
      </c>
      <c r="CM33" t="s">
        <v>168</v>
      </c>
      <c r="CN33" t="s">
        <v>136</v>
      </c>
      <c r="CO33" t="s">
        <v>136</v>
      </c>
      <c r="CP33" t="s">
        <v>136</v>
      </c>
      <c r="CQ33" t="s">
        <v>136</v>
      </c>
      <c r="CR33" t="s">
        <v>136</v>
      </c>
      <c r="CS33" t="s">
        <v>136</v>
      </c>
      <c r="CT33" t="s">
        <v>136</v>
      </c>
      <c r="CU33" t="s">
        <v>136</v>
      </c>
      <c r="CV33" s="4">
        <v>1076.4000000000001</v>
      </c>
      <c r="CW33" s="4">
        <v>0</v>
      </c>
      <c r="CX33" t="s">
        <v>147</v>
      </c>
      <c r="CY33" t="s">
        <v>148</v>
      </c>
      <c r="CZ33" t="s">
        <v>149</v>
      </c>
      <c r="DA33" t="s">
        <v>135</v>
      </c>
      <c r="DB33" t="s">
        <v>150</v>
      </c>
    </row>
    <row r="34" spans="1:106" x14ac:dyDescent="0.25">
      <c r="A34" t="s">
        <v>123</v>
      </c>
      <c r="B34" t="s">
        <v>124</v>
      </c>
      <c r="C34" t="s">
        <v>125</v>
      </c>
      <c r="D34" t="str">
        <f t="shared" si="4"/>
        <v>IND - Qualiac</v>
      </c>
      <c r="E34" t="s">
        <v>198</v>
      </c>
      <c r="F34" t="s">
        <v>199</v>
      </c>
      <c r="G34" t="str">
        <f t="shared" si="5"/>
        <v>VENTE - Vente</v>
      </c>
      <c r="H34" t="s">
        <v>128</v>
      </c>
      <c r="I34" t="s">
        <v>129</v>
      </c>
      <c r="J34" t="s">
        <v>130</v>
      </c>
      <c r="K34" t="s">
        <v>130</v>
      </c>
      <c r="L34" t="s">
        <v>131</v>
      </c>
      <c r="M34" t="s">
        <v>132</v>
      </c>
      <c r="N34" t="s">
        <v>133</v>
      </c>
      <c r="O34" t="s">
        <v>215</v>
      </c>
      <c r="P34" t="s">
        <v>134</v>
      </c>
      <c r="Q34" s="13" t="s">
        <v>172</v>
      </c>
      <c r="R34" t="s">
        <v>136</v>
      </c>
      <c r="S34" t="s">
        <v>171</v>
      </c>
      <c r="T34" t="s">
        <v>216</v>
      </c>
      <c r="U34" t="s">
        <v>210</v>
      </c>
      <c r="V34" t="s">
        <v>204</v>
      </c>
      <c r="W34" t="s">
        <v>136</v>
      </c>
      <c r="X34" t="s">
        <v>136</v>
      </c>
      <c r="Y34" t="s">
        <v>136</v>
      </c>
      <c r="Z34" t="s">
        <v>136</v>
      </c>
      <c r="AA34" t="s">
        <v>136</v>
      </c>
      <c r="AB34" t="s">
        <v>136</v>
      </c>
      <c r="AC34" t="s">
        <v>136</v>
      </c>
      <c r="AD34" t="s">
        <v>136</v>
      </c>
      <c r="AE34" t="s">
        <v>136</v>
      </c>
      <c r="AF34" t="s">
        <v>136</v>
      </c>
      <c r="AG34" t="s">
        <v>136</v>
      </c>
      <c r="AH34" t="s">
        <v>136</v>
      </c>
      <c r="AI34" t="s">
        <v>136</v>
      </c>
      <c r="AJ34" t="s">
        <v>136</v>
      </c>
      <c r="AK34" t="s">
        <v>136</v>
      </c>
      <c r="AL34" t="s">
        <v>136</v>
      </c>
      <c r="AM34" t="s">
        <v>196</v>
      </c>
      <c r="AN34" t="s">
        <v>136</v>
      </c>
      <c r="AO34" t="s">
        <v>136</v>
      </c>
      <c r="AP34" t="s">
        <v>139</v>
      </c>
      <c r="AQ34" t="s">
        <v>136</v>
      </c>
      <c r="AR34" t="s">
        <v>136</v>
      </c>
      <c r="AS34" t="s">
        <v>136</v>
      </c>
      <c r="AT34" t="s">
        <v>136</v>
      </c>
      <c r="AU34" t="s">
        <v>161</v>
      </c>
      <c r="AV34" t="s">
        <v>200</v>
      </c>
      <c r="AW34" t="s">
        <v>201</v>
      </c>
      <c r="AX34" t="s">
        <v>134</v>
      </c>
      <c r="AY34" t="s">
        <v>159</v>
      </c>
      <c r="AZ34" t="s">
        <v>143</v>
      </c>
      <c r="BA34" t="s">
        <v>136</v>
      </c>
      <c r="BB34" t="s">
        <v>136</v>
      </c>
      <c r="BC34" t="s">
        <v>136</v>
      </c>
      <c r="BD34" t="s">
        <v>136</v>
      </c>
      <c r="BE34" t="s">
        <v>136</v>
      </c>
      <c r="BF34" t="s">
        <v>136</v>
      </c>
      <c r="BG34" t="s">
        <v>136</v>
      </c>
      <c r="BH34" t="s">
        <v>136</v>
      </c>
      <c r="BI34" t="s">
        <v>136</v>
      </c>
      <c r="BJ34" t="s">
        <v>136</v>
      </c>
      <c r="BK34" t="s">
        <v>136</v>
      </c>
      <c r="BL34" s="4">
        <v>0</v>
      </c>
      <c r="BM34" s="4">
        <v>0</v>
      </c>
      <c r="BN34" s="4">
        <v>0</v>
      </c>
      <c r="BO34" t="s">
        <v>136</v>
      </c>
      <c r="BP34" t="s">
        <v>136</v>
      </c>
      <c r="BQ34" t="s">
        <v>136</v>
      </c>
      <c r="BR34" t="s">
        <v>136</v>
      </c>
      <c r="BS34" t="s">
        <v>136</v>
      </c>
      <c r="BT34" t="s">
        <v>136</v>
      </c>
      <c r="BU34" t="s">
        <v>136</v>
      </c>
      <c r="BV34" t="s">
        <v>136</v>
      </c>
      <c r="BW34" t="s">
        <v>136</v>
      </c>
      <c r="BX34" t="s">
        <v>136</v>
      </c>
      <c r="BY34" t="s">
        <v>136</v>
      </c>
      <c r="BZ34" t="s">
        <v>167</v>
      </c>
      <c r="CA34" t="s">
        <v>136</v>
      </c>
      <c r="CB34" t="s">
        <v>136</v>
      </c>
      <c r="CC34" t="s">
        <v>136</v>
      </c>
      <c r="CD34" t="s">
        <v>136</v>
      </c>
      <c r="CE34" t="s">
        <v>136</v>
      </c>
      <c r="CF34" t="s">
        <v>136</v>
      </c>
      <c r="CG34" t="s">
        <v>136</v>
      </c>
      <c r="CH34" t="s">
        <v>136</v>
      </c>
      <c r="CI34" t="s">
        <v>136</v>
      </c>
      <c r="CJ34" t="s">
        <v>136</v>
      </c>
      <c r="CK34" t="s">
        <v>136</v>
      </c>
      <c r="CL34" t="s">
        <v>136</v>
      </c>
      <c r="CM34" t="s">
        <v>168</v>
      </c>
      <c r="CN34" t="s">
        <v>136</v>
      </c>
      <c r="CO34" t="s">
        <v>136</v>
      </c>
      <c r="CP34" t="s">
        <v>136</v>
      </c>
      <c r="CQ34" t="s">
        <v>136</v>
      </c>
      <c r="CR34" t="s">
        <v>136</v>
      </c>
      <c r="CS34" t="s">
        <v>136</v>
      </c>
      <c r="CT34" t="s">
        <v>136</v>
      </c>
      <c r="CU34" t="s">
        <v>136</v>
      </c>
      <c r="CV34" s="4">
        <v>0</v>
      </c>
      <c r="CW34" s="4">
        <v>176.4</v>
      </c>
      <c r="CX34" t="s">
        <v>147</v>
      </c>
      <c r="CY34" t="s">
        <v>148</v>
      </c>
      <c r="CZ34" t="s">
        <v>149</v>
      </c>
      <c r="DA34" t="s">
        <v>135</v>
      </c>
      <c r="DB34" t="s">
        <v>150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EJRN Mouvements</vt:lpstr>
      <vt:lpstr>EJRN Cumuls</vt:lpstr>
      <vt:lpstr>Donnees</vt:lpstr>
    </vt:vector>
  </TitlesOfParts>
  <Company>Qualiac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bfr. fresnel</dc:creator>
  <cp:keywords>SXSSF</cp:keywords>
  <cp:lastModifiedBy>pascal robert</cp:lastModifiedBy>
  <cp:lastPrinted>2018-04-24T07:49:49Z</cp:lastPrinted>
  <dcterms:created xsi:type="dcterms:W3CDTF">2018-03-30T12:52:01Z</dcterms:created>
  <dcterms:modified xsi:type="dcterms:W3CDTF">2018-05-02T07:00:36Z</dcterms:modified>
</cp:coreProperties>
</file>