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j1.01\fr\oct\editions\"/>
    </mc:Choice>
  </mc:AlternateContent>
  <xr:revisionPtr revIDLastSave="0" documentId="13_ncr:1_{129BD756-D126-43F4-BDC0-9FC101890810}" xr6:coauthVersionLast="45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GLT" sheetId="3" r:id="rId1"/>
    <sheet name="Donnees" sheetId="2" r:id="rId2"/>
    <sheet name="Criteres" sheetId="4" state="hidden" r:id="rId3"/>
    <sheet name="Labels" sheetId="5" state="hidden" r:id="rId4"/>
  </sheets>
  <calcPr calcId="191029"/>
  <pivotCaches>
    <pivotCache cacheId="34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A19" i="2" l="1"/>
  <c r="BX19" i="2"/>
  <c r="BU19" i="2"/>
  <c r="BR19" i="2"/>
  <c r="C19" i="2"/>
  <c r="CA18" i="2"/>
  <c r="BX18" i="2"/>
  <c r="BU18" i="2"/>
  <c r="BR18" i="2"/>
  <c r="C18" i="2"/>
  <c r="CA17" i="2"/>
  <c r="BX17" i="2"/>
  <c r="BU17" i="2"/>
  <c r="BR17" i="2"/>
  <c r="C17" i="2"/>
  <c r="CA16" i="2"/>
  <c r="BX16" i="2"/>
  <c r="BU16" i="2"/>
  <c r="BR16" i="2"/>
  <c r="C16" i="2"/>
  <c r="CA15" i="2"/>
  <c r="BX15" i="2"/>
  <c r="BU15" i="2"/>
  <c r="BR15" i="2"/>
  <c r="C15" i="2"/>
  <c r="CA14" i="2"/>
  <c r="BX14" i="2"/>
  <c r="BU14" i="2"/>
  <c r="BR14" i="2"/>
  <c r="C14" i="2"/>
  <c r="CA13" i="2"/>
  <c r="BX13" i="2"/>
  <c r="BU13" i="2"/>
  <c r="BR13" i="2"/>
  <c r="C13" i="2"/>
  <c r="CA12" i="2"/>
  <c r="BX12" i="2"/>
  <c r="BU12" i="2"/>
  <c r="BR12" i="2"/>
  <c r="C12" i="2"/>
  <c r="CA11" i="2"/>
  <c r="BX11" i="2"/>
  <c r="BU11" i="2"/>
  <c r="BR11" i="2"/>
  <c r="C11" i="2"/>
  <c r="CA10" i="2"/>
  <c r="BX10" i="2"/>
  <c r="BU10" i="2"/>
  <c r="BR10" i="2"/>
  <c r="C10" i="2"/>
  <c r="CA9" i="2"/>
  <c r="BX9" i="2"/>
  <c r="BU9" i="2"/>
  <c r="BR9" i="2"/>
  <c r="C9" i="2"/>
  <c r="CA8" i="2"/>
  <c r="BX8" i="2"/>
  <c r="BU8" i="2"/>
  <c r="BR8" i="2"/>
  <c r="C8" i="2"/>
  <c r="CA7" i="2"/>
  <c r="BX7" i="2"/>
  <c r="BU7" i="2"/>
  <c r="BR7" i="2"/>
  <c r="C7" i="2"/>
  <c r="CA6" i="2"/>
  <c r="BX6" i="2"/>
  <c r="BU6" i="2"/>
  <c r="BR6" i="2"/>
  <c r="C6" i="2"/>
  <c r="CA5" i="2"/>
  <c r="BX5" i="2"/>
  <c r="BU5" i="2"/>
  <c r="BR5" i="2"/>
  <c r="C5" i="2"/>
  <c r="CA4" i="2"/>
  <c r="BX4" i="2"/>
  <c r="BU4" i="2"/>
  <c r="BR4" i="2"/>
  <c r="C4" i="2"/>
  <c r="C2" i="2"/>
  <c r="B2" i="2"/>
  <c r="F1" i="2"/>
  <c r="D1" i="2"/>
  <c r="B1" i="2"/>
  <c r="N4" i="3" l="1"/>
  <c r="M4" i="3"/>
  <c r="L4" i="3"/>
  <c r="K4" i="3"/>
  <c r="J4" i="3"/>
  <c r="I4" i="3"/>
  <c r="H4" i="3"/>
  <c r="G4" i="3"/>
  <c r="F4" i="3"/>
  <c r="E4" i="3"/>
  <c r="D4" i="3"/>
  <c r="C4" i="3"/>
  <c r="N1" i="3" l="1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0BFC256D-F587-49C7-B718-ABE64189FF76}">
      <text>
        <r>
          <rPr>
            <sz val="9"/>
            <color indexed="81"/>
            <rFont val="Tahoma"/>
            <family val="2"/>
          </rPr>
          <t>J1_01 - D1.000 - YAD - 07.04.2023 - Création</t>
        </r>
      </text>
    </comment>
  </commentList>
</comments>
</file>

<file path=xl/sharedStrings.xml><?xml version="1.0" encoding="utf-8"?>
<sst xmlns="http://schemas.openxmlformats.org/spreadsheetml/2006/main" count="1969" uniqueCount="1319">
  <si>
    <t>Compte</t>
  </si>
  <si>
    <t>Étiquettes de lignes</t>
  </si>
  <si>
    <t>Total général</t>
  </si>
  <si>
    <t>Tiers</t>
  </si>
  <si>
    <t>Date comptable</t>
  </si>
  <si>
    <t>Type de pièce</t>
  </si>
  <si>
    <t>Date d'échéance</t>
  </si>
  <si>
    <t>Totalisation 1</t>
  </si>
  <si>
    <t>Libellé totalisation 1</t>
  </si>
  <si>
    <t>Totalisation 2</t>
  </si>
  <si>
    <t>Libellé totalisation 2</t>
  </si>
  <si>
    <t>Totalisation 3</t>
  </si>
  <si>
    <t>Libellé totalisation 3</t>
  </si>
  <si>
    <t>Totalisation 4</t>
  </si>
  <si>
    <t>Libellé totalisation 4</t>
  </si>
  <si>
    <t>Montant débit</t>
  </si>
  <si>
    <t>Montant crédit</t>
  </si>
  <si>
    <t>Job :</t>
  </si>
  <si>
    <t>Utilisateur :</t>
  </si>
  <si>
    <t>Date :</t>
  </si>
  <si>
    <t>Période :</t>
  </si>
  <si>
    <t>Solde D-C</t>
  </si>
  <si>
    <t>Solde C-D</t>
  </si>
  <si>
    <t xml:space="preserve">Etablissement </t>
  </si>
  <si>
    <t>Antérieur ou Ecriture</t>
  </si>
  <si>
    <t xml:space="preserve">Type d'écriture </t>
  </si>
  <si>
    <t>Numéro écriture</t>
  </si>
  <si>
    <t>Pièce</t>
  </si>
  <si>
    <t>Journal</t>
  </si>
  <si>
    <t>Etat écriture</t>
  </si>
  <si>
    <t>Libellé écriture</t>
  </si>
  <si>
    <t>Libellé mouvement</t>
  </si>
  <si>
    <t>Libellé réduit compte</t>
  </si>
  <si>
    <t>Poste</t>
  </si>
  <si>
    <t>CGRA</t>
  </si>
  <si>
    <t>CGRB</t>
  </si>
  <si>
    <t>Devise origine</t>
  </si>
  <si>
    <t>Reporting mode de change</t>
  </si>
  <si>
    <t>Reporting date de validité</t>
  </si>
  <si>
    <t>Reporting cours</t>
  </si>
  <si>
    <t>Reporting montant débit</t>
  </si>
  <si>
    <t>Devise</t>
  </si>
  <si>
    <t>Devise mode de change</t>
  </si>
  <si>
    <t>Devise date de validité</t>
  </si>
  <si>
    <t>Devise cours</t>
  </si>
  <si>
    <t>Devise montant débit</t>
  </si>
  <si>
    <t>Bordereau</t>
  </si>
  <si>
    <t>Date d'émission</t>
  </si>
  <si>
    <t>Date de valeur</t>
  </si>
  <si>
    <t>Référence externe</t>
  </si>
  <si>
    <t>Dossier écriture</t>
  </si>
  <si>
    <t>Paramètre 1 écriture</t>
  </si>
  <si>
    <t>Paramètre 2 écriture</t>
  </si>
  <si>
    <t>Utilisateur de création</t>
  </si>
  <si>
    <t>Date de création</t>
  </si>
  <si>
    <t>Dossier mouvement</t>
  </si>
  <si>
    <t>Libellé complémentaire mvt</t>
  </si>
  <si>
    <t xml:space="preserve">Numéro échéance pièce </t>
  </si>
  <si>
    <t>Code lettrage</t>
  </si>
  <si>
    <t>Unité oeuvre</t>
  </si>
  <si>
    <t xml:space="preserve">Quantité unité oeuvre </t>
  </si>
  <si>
    <t>TVA</t>
  </si>
  <si>
    <t>Paramètre 1 du mouvement</t>
  </si>
  <si>
    <t>Paramètre 2 du mouvement</t>
  </si>
  <si>
    <t>Paramètre 3 du mouvement</t>
  </si>
  <si>
    <t>Somme de Montant débit</t>
  </si>
  <si>
    <t>Somme de Montant crédit</t>
  </si>
  <si>
    <t>Job</t>
  </si>
  <si>
    <t>Utilisateur</t>
  </si>
  <si>
    <t>Date</t>
  </si>
  <si>
    <t>Date de début</t>
  </si>
  <si>
    <t>Date de fin</t>
  </si>
  <si>
    <t>Totalisation et libellé 1</t>
  </si>
  <si>
    <t>Totalisation et libellé 2</t>
  </si>
  <si>
    <t>Totalisation et libellé 3</t>
  </si>
  <si>
    <t>Totalisation et libellé 4</t>
  </si>
  <si>
    <t>Intitulé établissement</t>
  </si>
  <si>
    <t>Code et intitulé établissement</t>
  </si>
  <si>
    <t>Somme de Solde D-C</t>
  </si>
  <si>
    <t>Somme de Solde C-D</t>
  </si>
  <si>
    <t>Reporting solde D-C</t>
  </si>
  <si>
    <t>Reporting solde C-D</t>
  </si>
  <si>
    <t>Devise solde D-C</t>
  </si>
  <si>
    <t>Devise solde C-D</t>
  </si>
  <si>
    <t>Valeurs</t>
  </si>
  <si>
    <t>Ecriture</t>
  </si>
  <si>
    <t>Etat</t>
  </si>
  <si>
    <t>Libellé</t>
  </si>
  <si>
    <t>Type</t>
  </si>
  <si>
    <t xml:space="preserve"> </t>
  </si>
  <si>
    <t>Nom du tiers</t>
  </si>
  <si>
    <t>Nom réduit du tiers</t>
  </si>
  <si>
    <t>Famille du tiers</t>
  </si>
  <si>
    <t>Groupe du tiers</t>
  </si>
  <si>
    <t>Gestionnaire du tiers</t>
  </si>
  <si>
    <t>Code ISO du tiers</t>
  </si>
  <si>
    <t>Identification CEE du tiers</t>
  </si>
  <si>
    <t>Reporting montant crédit</t>
  </si>
  <si>
    <t>Devise montant crédit</t>
  </si>
  <si>
    <t>Paramètre 3 écriture</t>
  </si>
  <si>
    <t>ID1</t>
  </si>
  <si>
    <t>Grand livre des tiers du</t>
  </si>
  <si>
    <t>ID2</t>
  </si>
  <si>
    <t>au</t>
  </si>
  <si>
    <t>ID3</t>
  </si>
  <si>
    <t>Edité au :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</si>
  <si>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</si>
  <si>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</si>
  <si>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</si>
  <si>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</si>
  <si>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</si>
  <si>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</si>
  <si>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</si>
  <si>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</si>
  <si>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</si>
  <si>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</si>
  <si>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</si>
  <si>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</si>
  <si>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</si>
  <si>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</si>
  <si>
    <t>Mode de change</t>
  </si>
  <si>
    <t>ID18</t>
  </si>
  <si>
    <t>Cours</t>
  </si>
  <si>
    <t>ID19</t>
  </si>
  <si>
    <t>Montant débit (devise)</t>
  </si>
  <si>
    <t>ID20</t>
  </si>
  <si>
    <t>Montant crédit (devise)</t>
  </si>
  <si>
    <t>ID21</t>
  </si>
  <si>
    <t>Solde D-C (devise)</t>
  </si>
  <si>
    <t>ID22</t>
  </si>
  <si>
    <t>Solde C-D (devise)</t>
  </si>
  <si>
    <t>IND</t>
  </si>
  <si>
    <t>Qualiac</t>
  </si>
  <si>
    <t>A</t>
  </si>
  <si>
    <t>PR</t>
  </si>
  <si>
    <t>C</t>
  </si>
  <si>
    <t>VENTE</t>
  </si>
  <si>
    <t>111</t>
  </si>
  <si>
    <t>E</t>
  </si>
  <si>
    <t>V</t>
  </si>
  <si>
    <t>FR</t>
  </si>
  <si>
    <t>EUR</t>
  </si>
  <si>
    <t>1</t>
  </si>
  <si>
    <t>411100</t>
  </si>
  <si>
    <t>FF</t>
  </si>
  <si>
    <t>FC</t>
  </si>
  <si>
    <t>1505</t>
  </si>
  <si>
    <t>AC</t>
  </si>
  <si>
    <t>CL0001</t>
  </si>
  <si>
    <t>100</t>
  </si>
  <si>
    <t>MED</t>
  </si>
  <si>
    <t>PERIODED</t>
  </si>
  <si>
    <t>Début de période</t>
  </si>
  <si>
    <t>2</t>
  </si>
  <si>
    <t>PERIODEF</t>
  </si>
  <si>
    <t>Fin de période</t>
  </si>
  <si>
    <t>3</t>
  </si>
  <si>
    <t>NUMOETIED</t>
  </si>
  <si>
    <t>Tiers début</t>
  </si>
  <si>
    <t>.</t>
  </si>
  <si>
    <t>4</t>
  </si>
  <si>
    <t>NUMOETIEF</t>
  </si>
  <si>
    <t>Tiers fin</t>
  </si>
  <si>
    <t>ZZZZZZZZZZ</t>
  </si>
  <si>
    <t>5</t>
  </si>
  <si>
    <t>NUMOECPTD</t>
  </si>
  <si>
    <t>Numero de compte debut</t>
  </si>
  <si>
    <t>6</t>
  </si>
  <si>
    <t>NUMOECPTF</t>
  </si>
  <si>
    <t>Numéro de compte fin</t>
  </si>
  <si>
    <t>7</t>
  </si>
  <si>
    <t>DETECH</t>
  </si>
  <si>
    <t>Détail des numéros d'échéances</t>
  </si>
  <si>
    <t>O</t>
  </si>
  <si>
    <t>8</t>
  </si>
  <si>
    <t>TOTALPER</t>
  </si>
  <si>
    <t>Total par mois sur periode</t>
  </si>
  <si>
    <t>N</t>
  </si>
  <si>
    <t>9</t>
  </si>
  <si>
    <t>VALIDEES</t>
  </si>
  <si>
    <t>Ecritures validees</t>
  </si>
  <si>
    <t>10</t>
  </si>
  <si>
    <t>TIEPER</t>
  </si>
  <si>
    <t>Tiers mouvementés sur période</t>
  </si>
  <si>
    <t>11</t>
  </si>
  <si>
    <t>SAUT</t>
  </si>
  <si>
    <t>Saut de page 1ère rupture</t>
  </si>
  <si>
    <t>12</t>
  </si>
  <si>
    <t>TOTALETS</t>
  </si>
  <si>
    <t>Total par établissement</t>
  </si>
  <si>
    <t>13</t>
  </si>
  <si>
    <t>ANCPER</t>
  </si>
  <si>
    <t>Periode anterieure</t>
  </si>
  <si>
    <t>J</t>
  </si>
  <si>
    <t>14</t>
  </si>
  <si>
    <t>TRI1</t>
  </si>
  <si>
    <t>Critere de tri</t>
  </si>
  <si>
    <t>15</t>
  </si>
  <si>
    <t>TOTAL1</t>
  </si>
  <si>
    <t>Critere de totalisation 1</t>
  </si>
  <si>
    <t>16</t>
  </si>
  <si>
    <t>TOTAL2</t>
  </si>
  <si>
    <t>Critere de totalisation 2</t>
  </si>
  <si>
    <t>17</t>
  </si>
  <si>
    <t>TOTAL3</t>
  </si>
  <si>
    <t>Critere de totalisation 3</t>
  </si>
  <si>
    <t>18</t>
  </si>
  <si>
    <t>TOTAL4</t>
  </si>
  <si>
    <t>Critère de totalisation 4</t>
  </si>
  <si>
    <t>19</t>
  </si>
  <si>
    <t>LETTRAGE</t>
  </si>
  <si>
    <t>Mouvements lettres</t>
  </si>
  <si>
    <t>T</t>
  </si>
  <si>
    <t>20</t>
  </si>
  <si>
    <t>DATELIM</t>
  </si>
  <si>
    <t>Date limite</t>
  </si>
  <si>
    <t>21</t>
  </si>
  <si>
    <t>SGLJRND</t>
  </si>
  <si>
    <t>Journal début</t>
  </si>
  <si>
    <t>22</t>
  </si>
  <si>
    <t>SGLJRNF</t>
  </si>
  <si>
    <t>Journal fin</t>
  </si>
  <si>
    <t>ZZZZZZ</t>
  </si>
  <si>
    <t>23</t>
  </si>
  <si>
    <t>SGLDEVD</t>
  </si>
  <si>
    <t>Devise début</t>
  </si>
  <si>
    <t>24</t>
  </si>
  <si>
    <t>SGLDEVF</t>
  </si>
  <si>
    <t>Devise fin</t>
  </si>
  <si>
    <t>25</t>
  </si>
  <si>
    <t>SGLMNTDEV</t>
  </si>
  <si>
    <t>Edition montants devises (sauf cumuls cpt,tie,cgr)</t>
  </si>
  <si>
    <t>26</t>
  </si>
  <si>
    <t>SGLCOMPTA</t>
  </si>
  <si>
    <t>Mouvements comptables</t>
  </si>
  <si>
    <t>27</t>
  </si>
  <si>
    <t>SGLEXTRA</t>
  </si>
  <si>
    <t>Mouvements extra-comptables</t>
  </si>
  <si>
    <t>28</t>
  </si>
  <si>
    <t>SGLTYPMVC1</t>
  </si>
  <si>
    <t>Type mouvement 1</t>
  </si>
  <si>
    <t>29</t>
  </si>
  <si>
    <t>SGLTYPMVC2</t>
  </si>
  <si>
    <t>Type mouvement 2</t>
  </si>
  <si>
    <t>30</t>
  </si>
  <si>
    <t>SGLTYPMVC3</t>
  </si>
  <si>
    <t>Type mouvement 3</t>
  </si>
  <si>
    <t>31</t>
  </si>
  <si>
    <t>SGLTYPMVC4</t>
  </si>
  <si>
    <t>Type mouvement 4</t>
  </si>
  <si>
    <t>32</t>
  </si>
  <si>
    <t>SGLTYPMVCD</t>
  </si>
  <si>
    <t>Type mouvement début</t>
  </si>
  <si>
    <t>33</t>
  </si>
  <si>
    <t>SGLTYPMVCF</t>
  </si>
  <si>
    <t>Type mouvement fin</t>
  </si>
  <si>
    <t>ZZ</t>
  </si>
  <si>
    <t>34</t>
  </si>
  <si>
    <t>SGLETSD</t>
  </si>
  <si>
    <t>Etablissement début</t>
  </si>
  <si>
    <t>35</t>
  </si>
  <si>
    <t>SGLETSF</t>
  </si>
  <si>
    <t>Etablissement fin</t>
  </si>
  <si>
    <t>36</t>
  </si>
  <si>
    <t>SGLCHMETS</t>
  </si>
  <si>
    <t>Chemin de composition des établissements</t>
  </si>
  <si>
    <t>37</t>
  </si>
  <si>
    <t>SCPTCOD</t>
  </si>
  <si>
    <t>Compte : Type de collectif début</t>
  </si>
  <si>
    <t>38</t>
  </si>
  <si>
    <t>SCPTCOF</t>
  </si>
  <si>
    <t>Compte : Type de collectif fin</t>
  </si>
  <si>
    <t>39</t>
  </si>
  <si>
    <t>SCPMNED</t>
  </si>
  <si>
    <t>Compte : Mnémonique début</t>
  </si>
  <si>
    <t>40</t>
  </si>
  <si>
    <t>SCPMNEF</t>
  </si>
  <si>
    <t>Compte : Mnémonique fin</t>
  </si>
  <si>
    <t>41</t>
  </si>
  <si>
    <t>SCPFCPD</t>
  </si>
  <si>
    <t>Compte : Famille de compte début</t>
  </si>
  <si>
    <t>42</t>
  </si>
  <si>
    <t>SCPFCPF</t>
  </si>
  <si>
    <t>Compte : Famille de compte fin</t>
  </si>
  <si>
    <t>43</t>
  </si>
  <si>
    <t>SCPREGD</t>
  </si>
  <si>
    <t>Compte : Regroupement début</t>
  </si>
  <si>
    <t>44</t>
  </si>
  <si>
    <t>SCPREGF</t>
  </si>
  <si>
    <t>Compte : Regroupement fin</t>
  </si>
  <si>
    <t>45</t>
  </si>
  <si>
    <t>SCPDEVD</t>
  </si>
  <si>
    <t>Compte : Devise début</t>
  </si>
  <si>
    <t>46</t>
  </si>
  <si>
    <t>SCPDEVF</t>
  </si>
  <si>
    <t>Compte : Devise fin</t>
  </si>
  <si>
    <t>47</t>
  </si>
  <si>
    <t>SCPPR1D</t>
  </si>
  <si>
    <t>Compte : Paramètre 1 début</t>
  </si>
  <si>
    <t>48</t>
  </si>
  <si>
    <t>SCPPR1F</t>
  </si>
  <si>
    <t>Compte : Paramètre 1 fin</t>
  </si>
  <si>
    <t>49</t>
  </si>
  <si>
    <t>SCPPR2D</t>
  </si>
  <si>
    <t>Compte : Paramètre 2 début</t>
  </si>
  <si>
    <t>50</t>
  </si>
  <si>
    <t>SCPPR2F</t>
  </si>
  <si>
    <t>Compte : Paramètre 2 fin</t>
  </si>
  <si>
    <t>51</t>
  </si>
  <si>
    <t>SCPGESD</t>
  </si>
  <si>
    <t>Compte : Gestionnaire début</t>
  </si>
  <si>
    <t>52</t>
  </si>
  <si>
    <t>SCPGESF</t>
  </si>
  <si>
    <t>Compte : Gestionnaire fin</t>
  </si>
  <si>
    <t>53</t>
  </si>
  <si>
    <t>SCPFOND</t>
  </si>
  <si>
    <t>Compte : Fonction début</t>
  </si>
  <si>
    <t>54</t>
  </si>
  <si>
    <t>SCPFONF</t>
  </si>
  <si>
    <t>Compte : Fonction fin</t>
  </si>
  <si>
    <t>ZZZZ</t>
  </si>
  <si>
    <t>55</t>
  </si>
  <si>
    <t>SCPTYPD</t>
  </si>
  <si>
    <t>Compte : Type début</t>
  </si>
  <si>
    <t>56</t>
  </si>
  <si>
    <t>SCPTYPF</t>
  </si>
  <si>
    <t>Compte : Type fin</t>
  </si>
  <si>
    <t>57</t>
  </si>
  <si>
    <t>SCPNATD</t>
  </si>
  <si>
    <t>Compte : Nature début</t>
  </si>
  <si>
    <t>58</t>
  </si>
  <si>
    <t>SCPNATF</t>
  </si>
  <si>
    <t>Compte : Nature fin</t>
  </si>
  <si>
    <t>59</t>
  </si>
  <si>
    <t>SCPGEND</t>
  </si>
  <si>
    <t>Compte : Genre début</t>
  </si>
  <si>
    <t>60</t>
  </si>
  <si>
    <t>SCPGENF</t>
  </si>
  <si>
    <t>Compte : Genre fin</t>
  </si>
  <si>
    <t>61</t>
  </si>
  <si>
    <t>SCPROLD</t>
  </si>
  <si>
    <t>Compte : Rôle début</t>
  </si>
  <si>
    <t>62</t>
  </si>
  <si>
    <t>SCPROLF</t>
  </si>
  <si>
    <t>Compte : Rôle fin</t>
  </si>
  <si>
    <t>Z</t>
  </si>
  <si>
    <t>63</t>
  </si>
  <si>
    <t>SCPDCRD</t>
  </si>
  <si>
    <t>Compte : Date de création début</t>
  </si>
  <si>
    <t>19000101</t>
  </si>
  <si>
    <t>64</t>
  </si>
  <si>
    <t>SCPDCRF</t>
  </si>
  <si>
    <t>Compte : Date de création fin</t>
  </si>
  <si>
    <t>20991231</t>
  </si>
  <si>
    <t>65</t>
  </si>
  <si>
    <t>SCPUCRD</t>
  </si>
  <si>
    <t>Compte : Utilisateur de création début</t>
  </si>
  <si>
    <t>66</t>
  </si>
  <si>
    <t>SCPUCRF</t>
  </si>
  <si>
    <t>Compte : Utilisateur de création fin</t>
  </si>
  <si>
    <t>ZZZZZZZZZZZZZZZZZZZZZZZZZZZZZZ</t>
  </si>
  <si>
    <t>67</t>
  </si>
  <si>
    <t>SCPDDMD</t>
  </si>
  <si>
    <t>Compte : Date de modification début</t>
  </si>
  <si>
    <t>68</t>
  </si>
  <si>
    <t>SCPDDMF</t>
  </si>
  <si>
    <t>Compte : Date de modification fin</t>
  </si>
  <si>
    <t>69</t>
  </si>
  <si>
    <t>SCPUDMD</t>
  </si>
  <si>
    <t>Compte : Utilisateur de modification début</t>
  </si>
  <si>
    <t>70</t>
  </si>
  <si>
    <t>SCPUDMF</t>
  </si>
  <si>
    <t>Compte : Utilisateur de modification fin</t>
  </si>
  <si>
    <t>71</t>
  </si>
  <si>
    <t>SCPCNFD</t>
  </si>
  <si>
    <t>Compte : Code confidentialité début</t>
  </si>
  <si>
    <t>72</t>
  </si>
  <si>
    <t>SCPCNFF</t>
  </si>
  <si>
    <t>Compte : Code confidentialité fin</t>
  </si>
  <si>
    <t>9999</t>
  </si>
  <si>
    <t>73</t>
  </si>
  <si>
    <t>SCPPIGD</t>
  </si>
  <si>
    <t>Compte : Génération de pièces début</t>
  </si>
  <si>
    <t>74</t>
  </si>
  <si>
    <t>SCPPIGF</t>
  </si>
  <si>
    <t>Compte : Génération de pièces fin</t>
  </si>
  <si>
    <t>75</t>
  </si>
  <si>
    <t>SCPANAD</t>
  </si>
  <si>
    <t>Compte : Saisie CGR A début</t>
  </si>
  <si>
    <t>76</t>
  </si>
  <si>
    <t>SCPANAF</t>
  </si>
  <si>
    <t>Compte : Saisie CGR A fin</t>
  </si>
  <si>
    <t>77</t>
  </si>
  <si>
    <t>SCPBUDD</t>
  </si>
  <si>
    <t>Compte : Saisie CGR B début</t>
  </si>
  <si>
    <t>78</t>
  </si>
  <si>
    <t>SCPBUDF</t>
  </si>
  <si>
    <t>Compte : Saisie CGR B fin</t>
  </si>
  <si>
    <t>79</t>
  </si>
  <si>
    <t>SCPSTVD</t>
  </si>
  <si>
    <t>Compte : Saisie TVA début</t>
  </si>
  <si>
    <t>80</t>
  </si>
  <si>
    <t>SCPSTVF</t>
  </si>
  <si>
    <t>Compte : Saisie TVA fin</t>
  </si>
  <si>
    <t>81</t>
  </si>
  <si>
    <t>SCPCLTD</t>
  </si>
  <si>
    <t>Compte : Clé de lettrage début</t>
  </si>
  <si>
    <t>82</t>
  </si>
  <si>
    <t>SCPCLTF</t>
  </si>
  <si>
    <t>Compte : Clé de lettrage fin</t>
  </si>
  <si>
    <t>83</t>
  </si>
  <si>
    <t>SCPETAD</t>
  </si>
  <si>
    <t>Compte : Etat début</t>
  </si>
  <si>
    <t>84</t>
  </si>
  <si>
    <t>SCPETAF</t>
  </si>
  <si>
    <t>Compte : Etat fin</t>
  </si>
  <si>
    <t>85</t>
  </si>
  <si>
    <t>SCPNAHD</t>
  </si>
  <si>
    <t>Compte : Nature d'honoraire début</t>
  </si>
  <si>
    <t>86</t>
  </si>
  <si>
    <t>SCPNAHF</t>
  </si>
  <si>
    <t>Compte : Nature d'honoraire fin</t>
  </si>
  <si>
    <t>87</t>
  </si>
  <si>
    <t>SCPSUOD</t>
  </si>
  <si>
    <t>Compte : Saisie U.O. début</t>
  </si>
  <si>
    <t>88</t>
  </si>
  <si>
    <t>SCPSUOF</t>
  </si>
  <si>
    <t>Compte : Saisie U.O. fin</t>
  </si>
  <si>
    <t>89</t>
  </si>
  <si>
    <t>SCPLEPD</t>
  </si>
  <si>
    <t>Compte : Lettrage/pointage début</t>
  </si>
  <si>
    <t>90</t>
  </si>
  <si>
    <t>SCPLEPF</t>
  </si>
  <si>
    <t>Compte : Lettrage/pointage fin</t>
  </si>
  <si>
    <t>91</t>
  </si>
  <si>
    <t>SCPCASD</t>
  </si>
  <si>
    <t>Compte : Compte associé début</t>
  </si>
  <si>
    <t>92</t>
  </si>
  <si>
    <t>SCPCASF</t>
  </si>
  <si>
    <t>Compte : Compte associé fin</t>
  </si>
  <si>
    <t>93</t>
  </si>
  <si>
    <t>SCPCBRD</t>
  </si>
  <si>
    <t>Compte : Compte bilan/résultat début</t>
  </si>
  <si>
    <t>94</t>
  </si>
  <si>
    <t>SCPCBRF</t>
  </si>
  <si>
    <t>Compte : Compte bilan/résultat fin</t>
  </si>
  <si>
    <t>95</t>
  </si>
  <si>
    <t>SCPDAUD</t>
  </si>
  <si>
    <t>Compte : Saisie devise début</t>
  </si>
  <si>
    <t>96</t>
  </si>
  <si>
    <t>SCPDAUF</t>
  </si>
  <si>
    <t>Compte : Saisie devise fin</t>
  </si>
  <si>
    <t>97</t>
  </si>
  <si>
    <t>SCPPLAN</t>
  </si>
  <si>
    <t>Compte : Plan de comptes (OCPLN)</t>
  </si>
  <si>
    <t>98</t>
  </si>
  <si>
    <t>STIMNED</t>
  </si>
  <si>
    <t>Tiers : Mnémonique début</t>
  </si>
  <si>
    <t>99</t>
  </si>
  <si>
    <t>STIMNEF</t>
  </si>
  <si>
    <t>Tiers : Mnémonique fin</t>
  </si>
  <si>
    <t>STIFAMD</t>
  </si>
  <si>
    <t>Tiers : Famille début</t>
  </si>
  <si>
    <t>101</t>
  </si>
  <si>
    <t>STIFAMF</t>
  </si>
  <si>
    <t>Tiers : Famille fin</t>
  </si>
  <si>
    <t>102</t>
  </si>
  <si>
    <t>STIGRPD</t>
  </si>
  <si>
    <t>Tiers : Groupe début</t>
  </si>
  <si>
    <t>103</t>
  </si>
  <si>
    <t>STIGRPF</t>
  </si>
  <si>
    <t>Tiers : Groupe fin</t>
  </si>
  <si>
    <t>104</t>
  </si>
  <si>
    <t>STIGESD</t>
  </si>
  <si>
    <t>Tiers : Gestionnaire début</t>
  </si>
  <si>
    <t>105</t>
  </si>
  <si>
    <t>STIGESF</t>
  </si>
  <si>
    <t>Tiers : Gestionnaire fin</t>
  </si>
  <si>
    <t>106</t>
  </si>
  <si>
    <t>STICPAD</t>
  </si>
  <si>
    <t>Tiers : Condition particulière de paiement début</t>
  </si>
  <si>
    <t>107</t>
  </si>
  <si>
    <t>STICPAF</t>
  </si>
  <si>
    <t>Tiers : Condition particulière de paiement fin</t>
  </si>
  <si>
    <t>108</t>
  </si>
  <si>
    <t>STITIRD</t>
  </si>
  <si>
    <t>Tiers : Tiers de rattachement début</t>
  </si>
  <si>
    <t>109</t>
  </si>
  <si>
    <t>STITIRF</t>
  </si>
  <si>
    <t>Tiers : Tiers de rattachement fin</t>
  </si>
  <si>
    <t>110</t>
  </si>
  <si>
    <t>STIISOD</t>
  </si>
  <si>
    <t>Tiers : Code ISO début</t>
  </si>
  <si>
    <t>STIISOF</t>
  </si>
  <si>
    <t>Tiers : Code ISO fin</t>
  </si>
  <si>
    <t>112</t>
  </si>
  <si>
    <t>STICOLD</t>
  </si>
  <si>
    <t>Tiers : Type de collectif début</t>
  </si>
  <si>
    <t>113</t>
  </si>
  <si>
    <t>STICOLF</t>
  </si>
  <si>
    <t>Tiers : Type de collectif fin</t>
  </si>
  <si>
    <t>114</t>
  </si>
  <si>
    <t>STILMCD</t>
  </si>
  <si>
    <t>Tiers : Limite de crédit début</t>
  </si>
  <si>
    <t>115</t>
  </si>
  <si>
    <t>STILMCF</t>
  </si>
  <si>
    <t>Tiers : Limite de crédit fin</t>
  </si>
  <si>
    <t>999999999999.99</t>
  </si>
  <si>
    <t>116</t>
  </si>
  <si>
    <t>STIRATD</t>
  </si>
  <si>
    <t>Tiers : Rating début</t>
  </si>
  <si>
    <t>117</t>
  </si>
  <si>
    <t>STIRATF</t>
  </si>
  <si>
    <t>Tiers : Rating fin</t>
  </si>
  <si>
    <t>118</t>
  </si>
  <si>
    <t>STICOTD</t>
  </si>
  <si>
    <t>Tiers : Cotation début</t>
  </si>
  <si>
    <t>119</t>
  </si>
  <si>
    <t>STICOTF</t>
  </si>
  <si>
    <t>Tiers : Cotation fin</t>
  </si>
  <si>
    <t>120</t>
  </si>
  <si>
    <t>STIRGMD</t>
  </si>
  <si>
    <t>Tiers : Mode de règlement début</t>
  </si>
  <si>
    <t>121</t>
  </si>
  <si>
    <t>STIRGMF</t>
  </si>
  <si>
    <t>Tiers : Mode de règlement fin</t>
  </si>
  <si>
    <t>122</t>
  </si>
  <si>
    <t>STILAND</t>
  </si>
  <si>
    <t>Tiers : Langue début</t>
  </si>
  <si>
    <t>123</t>
  </si>
  <si>
    <t>STILANF</t>
  </si>
  <si>
    <t>Tiers : Langue fin</t>
  </si>
  <si>
    <t>124</t>
  </si>
  <si>
    <t>STIDEVD</t>
  </si>
  <si>
    <t>Tiers : Devise début</t>
  </si>
  <si>
    <t>125</t>
  </si>
  <si>
    <t>STIDEVF</t>
  </si>
  <si>
    <t>Tiers : Devise fin</t>
  </si>
  <si>
    <t>126</t>
  </si>
  <si>
    <t>STITYPD</t>
  </si>
  <si>
    <t>Tiers : Type début</t>
  </si>
  <si>
    <t>127</t>
  </si>
  <si>
    <t>STITYPF</t>
  </si>
  <si>
    <t>Tiers : Type fin</t>
  </si>
  <si>
    <t>128</t>
  </si>
  <si>
    <t>STINATD</t>
  </si>
  <si>
    <t>Tiers : Nature début</t>
  </si>
  <si>
    <t>129</t>
  </si>
  <si>
    <t>STINATF</t>
  </si>
  <si>
    <t>Tiers : Nature fin</t>
  </si>
  <si>
    <t>130</t>
  </si>
  <si>
    <t>STIGEND</t>
  </si>
  <si>
    <t>Tiers : Genre début</t>
  </si>
  <si>
    <t>131</t>
  </si>
  <si>
    <t>STIGENF</t>
  </si>
  <si>
    <t>Tiers : Genre fin</t>
  </si>
  <si>
    <t>132</t>
  </si>
  <si>
    <t>STIROLD</t>
  </si>
  <si>
    <t>Tiers : Rôle début</t>
  </si>
  <si>
    <t>133</t>
  </si>
  <si>
    <t>STIROLF</t>
  </si>
  <si>
    <t>Tiers : Rôle fin</t>
  </si>
  <si>
    <t>134</t>
  </si>
  <si>
    <t>STIDCRD</t>
  </si>
  <si>
    <t>Tiers : Date de création début</t>
  </si>
  <si>
    <t>135</t>
  </si>
  <si>
    <t>STIDCRF</t>
  </si>
  <si>
    <t>Tiers : Date de création fin</t>
  </si>
  <si>
    <t>136</t>
  </si>
  <si>
    <t>STIUCRD</t>
  </si>
  <si>
    <t>Tiers : Utilisateur de création début</t>
  </si>
  <si>
    <t>137</t>
  </si>
  <si>
    <t>STIUCRF</t>
  </si>
  <si>
    <t>Tiers : Utilisateur de création fin</t>
  </si>
  <si>
    <t>138</t>
  </si>
  <si>
    <t>STIDDMD</t>
  </si>
  <si>
    <t>Tiers : Date de modification début</t>
  </si>
  <si>
    <t>139</t>
  </si>
  <si>
    <t>STIDDMF</t>
  </si>
  <si>
    <t>Tiers : Date de modification fin</t>
  </si>
  <si>
    <t>140</t>
  </si>
  <si>
    <t>STIUDMD</t>
  </si>
  <si>
    <t>Tiers : Utilisateur de modification début</t>
  </si>
  <si>
    <t>141</t>
  </si>
  <si>
    <t>STIUDMF</t>
  </si>
  <si>
    <t>Tiers : Utilisateur de modification fin</t>
  </si>
  <si>
    <t>142</t>
  </si>
  <si>
    <t>STIDPRD</t>
  </si>
  <si>
    <t>Tiers : Date de précédente relance début</t>
  </si>
  <si>
    <t>143</t>
  </si>
  <si>
    <t>STIDPRF</t>
  </si>
  <si>
    <t>Tiers : Date de précédente relance fin</t>
  </si>
  <si>
    <t>144</t>
  </si>
  <si>
    <t>STIDDRD</t>
  </si>
  <si>
    <t>Tiers : Date de dernière relance début</t>
  </si>
  <si>
    <t>145</t>
  </si>
  <si>
    <t>STIDDRF</t>
  </si>
  <si>
    <t>Tiers : Date de dernière relance fin</t>
  </si>
  <si>
    <t>146</t>
  </si>
  <si>
    <t>STILITD</t>
  </si>
  <si>
    <t>Tiers : Litige début</t>
  </si>
  <si>
    <t>147</t>
  </si>
  <si>
    <t>STILITF</t>
  </si>
  <si>
    <t>Tiers : Litige fin</t>
  </si>
  <si>
    <t>148</t>
  </si>
  <si>
    <t>STINIRD</t>
  </si>
  <si>
    <t>Tiers : Niveau de relance début</t>
  </si>
  <si>
    <t>149</t>
  </si>
  <si>
    <t>STINIRF</t>
  </si>
  <si>
    <t>Tiers : Niveau de relance fin</t>
  </si>
  <si>
    <t>150</t>
  </si>
  <si>
    <t>STIMOAD</t>
  </si>
  <si>
    <t>Tiers : Mode d'action début</t>
  </si>
  <si>
    <t>151</t>
  </si>
  <si>
    <t>STIMOAF</t>
  </si>
  <si>
    <t>Tiers : Mode d'action fin</t>
  </si>
  <si>
    <t>152</t>
  </si>
  <si>
    <t>STIOTAD</t>
  </si>
  <si>
    <t>Tiers : Contrainte d'action début</t>
  </si>
  <si>
    <t>153</t>
  </si>
  <si>
    <t>STIOTAF</t>
  </si>
  <si>
    <t>Tiers : Contrainte d'action fin</t>
  </si>
  <si>
    <t>154</t>
  </si>
  <si>
    <t>STIPR1D</t>
  </si>
  <si>
    <t>Tiers : Paramètre 1 début</t>
  </si>
  <si>
    <t>155</t>
  </si>
  <si>
    <t>STIPR1F</t>
  </si>
  <si>
    <t>Tiers : Paramètre 1 fin</t>
  </si>
  <si>
    <t>156</t>
  </si>
  <si>
    <t>STIPR2D</t>
  </si>
  <si>
    <t>Tiers : Paramètre 2 début</t>
  </si>
  <si>
    <t>157</t>
  </si>
  <si>
    <t>STIPR2F</t>
  </si>
  <si>
    <t>Tiers : Paramètre 2 fin</t>
  </si>
  <si>
    <t>158</t>
  </si>
  <si>
    <t>STIPR3D</t>
  </si>
  <si>
    <t>Tiers : Paramètre 3 début</t>
  </si>
  <si>
    <t>159</t>
  </si>
  <si>
    <t>STIPR3F</t>
  </si>
  <si>
    <t>Tiers : Paramètre 3 fin</t>
  </si>
  <si>
    <t>160</t>
  </si>
  <si>
    <t>STIPR4D</t>
  </si>
  <si>
    <t>Tiers : Paramètre 4 début</t>
  </si>
  <si>
    <t>161</t>
  </si>
  <si>
    <t>STIPR4F</t>
  </si>
  <si>
    <t>Tiers : Paramètre 4 fin</t>
  </si>
  <si>
    <t>162</t>
  </si>
  <si>
    <t>STIPR5D</t>
  </si>
  <si>
    <t>Tiers : Paramètre 5 début</t>
  </si>
  <si>
    <t>163</t>
  </si>
  <si>
    <t>STIPR5F</t>
  </si>
  <si>
    <t>Tiers : Paramètre 5 fin</t>
  </si>
  <si>
    <t>164</t>
  </si>
  <si>
    <t>STICNFD</t>
  </si>
  <si>
    <t>Tiers : Code confidentialité début</t>
  </si>
  <si>
    <t>165</t>
  </si>
  <si>
    <t>STICNFF</t>
  </si>
  <si>
    <t>Tiers : Code confidentialité fin</t>
  </si>
  <si>
    <t>166</t>
  </si>
  <si>
    <t>STICEED</t>
  </si>
  <si>
    <t>Tiers : Numéro de TVA intracommunautaire début</t>
  </si>
  <si>
    <t>167</t>
  </si>
  <si>
    <t>STICEEF</t>
  </si>
  <si>
    <t>Tiers : Numéro de TVA intracommunautaire fin</t>
  </si>
  <si>
    <t>ZZZZZZZZZZZZ</t>
  </si>
  <si>
    <t>168</t>
  </si>
  <si>
    <t>STIETAD</t>
  </si>
  <si>
    <t>Tiers : Etat début</t>
  </si>
  <si>
    <t>169</t>
  </si>
  <si>
    <t>STIETAF</t>
  </si>
  <si>
    <t>Tiers : Etat fin</t>
  </si>
  <si>
    <t>170</t>
  </si>
  <si>
    <t>STIRGJD</t>
  </si>
  <si>
    <t>Tiers : Délai de paiement début</t>
  </si>
  <si>
    <t>171</t>
  </si>
  <si>
    <t>STIRGJF</t>
  </si>
  <si>
    <t>Tiers : Délai de paiement fin</t>
  </si>
  <si>
    <t>172</t>
  </si>
  <si>
    <t>STIRGDD</t>
  </si>
  <si>
    <t>Tiers : Date début</t>
  </si>
  <si>
    <t>173</t>
  </si>
  <si>
    <t>STIRGDF</t>
  </si>
  <si>
    <t>Tiers : Date fin</t>
  </si>
  <si>
    <t>174</t>
  </si>
  <si>
    <t>STITPPD</t>
  </si>
  <si>
    <t>Tiers : Taux condition début</t>
  </si>
  <si>
    <t>175</t>
  </si>
  <si>
    <t>STITPPF</t>
  </si>
  <si>
    <t>Tiers : Taux condition fin</t>
  </si>
  <si>
    <t>1000.000000000000000</t>
  </si>
  <si>
    <t>176</t>
  </si>
  <si>
    <t>STIBNQD</t>
  </si>
  <si>
    <t>Tiers : Banque début</t>
  </si>
  <si>
    <t>177</t>
  </si>
  <si>
    <t>STIBNQF</t>
  </si>
  <si>
    <t>Tiers : Banque fin</t>
  </si>
  <si>
    <t>ZZZ</t>
  </si>
  <si>
    <t>178</t>
  </si>
  <si>
    <t>STITVAD</t>
  </si>
  <si>
    <t>Tiers : TVA début</t>
  </si>
  <si>
    <t>179</t>
  </si>
  <si>
    <t>STITVAF</t>
  </si>
  <si>
    <t>Tiers : TVA fin</t>
  </si>
  <si>
    <t>180</t>
  </si>
  <si>
    <t>STIIC1D</t>
  </si>
  <si>
    <t>Tiers : Identifiant 1 début</t>
  </si>
  <si>
    <t>181</t>
  </si>
  <si>
    <t>STIIC1F</t>
  </si>
  <si>
    <t>Tiers : Identifiant 1 fin</t>
  </si>
  <si>
    <t>182</t>
  </si>
  <si>
    <t>STIIC2D</t>
  </si>
  <si>
    <t>Tiers : Identifiant 2 début</t>
  </si>
  <si>
    <t>183</t>
  </si>
  <si>
    <t>STIIC2F</t>
  </si>
  <si>
    <t>Tiers : Identifiant 2 fin</t>
  </si>
  <si>
    <t>184</t>
  </si>
  <si>
    <t>STIIC3D</t>
  </si>
  <si>
    <t>Tiers : Identifiant 3 début</t>
  </si>
  <si>
    <t>185</t>
  </si>
  <si>
    <t>STIIC3F</t>
  </si>
  <si>
    <t>Tiers : Identifiant 3 fin</t>
  </si>
  <si>
    <t>186</t>
  </si>
  <si>
    <t>STIIC4D</t>
  </si>
  <si>
    <t>Tiers : Identifiant 4 début</t>
  </si>
  <si>
    <t>187</t>
  </si>
  <si>
    <t>STIIC4F</t>
  </si>
  <si>
    <t>Tiers : Identifiant 4 fin</t>
  </si>
  <si>
    <t>188</t>
  </si>
  <si>
    <t>STIIC5D</t>
  </si>
  <si>
    <t>Tiers : Identifiant 5 début</t>
  </si>
  <si>
    <t>189</t>
  </si>
  <si>
    <t>STIIC5F</t>
  </si>
  <si>
    <t>Tiers : Identifiant 5 fin</t>
  </si>
  <si>
    <t>190</t>
  </si>
  <si>
    <t>STIIC6D</t>
  </si>
  <si>
    <t>Tiers : Identifiant 6 début</t>
  </si>
  <si>
    <t>191</t>
  </si>
  <si>
    <t>STIIC6F</t>
  </si>
  <si>
    <t>Tiers : Identifiant 6 fin</t>
  </si>
  <si>
    <t>192</t>
  </si>
  <si>
    <t>STIIC7D</t>
  </si>
  <si>
    <t>Tiers : Identifiant 7 début</t>
  </si>
  <si>
    <t>193</t>
  </si>
  <si>
    <t>STIIC7F</t>
  </si>
  <si>
    <t>Tiers : Identifiant 7 fin</t>
  </si>
  <si>
    <t>194</t>
  </si>
  <si>
    <t>STIIC8D</t>
  </si>
  <si>
    <t>Tiers : Identifiant 8 début</t>
  </si>
  <si>
    <t>195</t>
  </si>
  <si>
    <t>STIIC8F</t>
  </si>
  <si>
    <t>Tiers : Identifiant 8 fin</t>
  </si>
  <si>
    <t>196</t>
  </si>
  <si>
    <t>STIIC9D</t>
  </si>
  <si>
    <t>Tiers : Identifiant 9 début</t>
  </si>
  <si>
    <t>197</t>
  </si>
  <si>
    <t>STIIC9F</t>
  </si>
  <si>
    <t>Tiers : Identifiant 9 fin</t>
  </si>
  <si>
    <t>198</t>
  </si>
  <si>
    <t>STII10D</t>
  </si>
  <si>
    <t>Tiers : Identifiant 10 début</t>
  </si>
  <si>
    <t>199</t>
  </si>
  <si>
    <t>STII10F</t>
  </si>
  <si>
    <t>Tiers : Identifiant 10 fin</t>
  </si>
  <si>
    <t>200</t>
  </si>
  <si>
    <t>STII11D</t>
  </si>
  <si>
    <t>Tiers : Identifiant 11 début</t>
  </si>
  <si>
    <t>201</t>
  </si>
  <si>
    <t>STII11F</t>
  </si>
  <si>
    <t>Tiers : Identifiant 11 fin</t>
  </si>
  <si>
    <t>202</t>
  </si>
  <si>
    <t>STII12D</t>
  </si>
  <si>
    <t>Tiers : Identifiant 12 début</t>
  </si>
  <si>
    <t>203</t>
  </si>
  <si>
    <t>STII12F</t>
  </si>
  <si>
    <t>Tiers : Identifiant 12 fin</t>
  </si>
  <si>
    <t>204</t>
  </si>
  <si>
    <t>STII13D</t>
  </si>
  <si>
    <t>Tiers : Identifiant 13 début</t>
  </si>
  <si>
    <t>205</t>
  </si>
  <si>
    <t>STII13F</t>
  </si>
  <si>
    <t>Tiers : Identifiant 13 fin</t>
  </si>
  <si>
    <t>206</t>
  </si>
  <si>
    <t>STII14D</t>
  </si>
  <si>
    <t>Tiers : Identifiant 14 début</t>
  </si>
  <si>
    <t>207</t>
  </si>
  <si>
    <t>STII14F</t>
  </si>
  <si>
    <t>Tiers : Identifiant 14 fin</t>
  </si>
  <si>
    <t>208</t>
  </si>
  <si>
    <t>STII15D</t>
  </si>
  <si>
    <t>Tiers : Identifiant 15 début</t>
  </si>
  <si>
    <t>209</t>
  </si>
  <si>
    <t>STII15F</t>
  </si>
  <si>
    <t>Tiers : Identifiant 15 fin</t>
  </si>
  <si>
    <t>210</t>
  </si>
  <si>
    <t>STII16D</t>
  </si>
  <si>
    <t>Tiers : Identifiant 16 début</t>
  </si>
  <si>
    <t>211</t>
  </si>
  <si>
    <t>STII16F</t>
  </si>
  <si>
    <t>Tiers : Identifiant 16 fin</t>
  </si>
  <si>
    <t>212</t>
  </si>
  <si>
    <t>STII17D</t>
  </si>
  <si>
    <t>Tiers : Identifiant 17 début</t>
  </si>
  <si>
    <t>213</t>
  </si>
  <si>
    <t>STII17F</t>
  </si>
  <si>
    <t>Tiers : Identifiant 17 fin</t>
  </si>
  <si>
    <t>214</t>
  </si>
  <si>
    <t>STII18D</t>
  </si>
  <si>
    <t>Tiers : Identifiant 18 début</t>
  </si>
  <si>
    <t>215</t>
  </si>
  <si>
    <t>STII18F</t>
  </si>
  <si>
    <t>Tiers : Identifiant 18 fin</t>
  </si>
  <si>
    <t>216</t>
  </si>
  <si>
    <t>STII19D</t>
  </si>
  <si>
    <t>Tiers : Identifiant 19 début</t>
  </si>
  <si>
    <t>217</t>
  </si>
  <si>
    <t>STII19F</t>
  </si>
  <si>
    <t>Tiers : Identifiant 19 fin</t>
  </si>
  <si>
    <t>218</t>
  </si>
  <si>
    <t>STII20D</t>
  </si>
  <si>
    <t>Tiers : Identifiant 20 début</t>
  </si>
  <si>
    <t>219</t>
  </si>
  <si>
    <t>STII20F</t>
  </si>
  <si>
    <t>Tiers : Identifiant 20 fin</t>
  </si>
  <si>
    <t>220</t>
  </si>
  <si>
    <t>STIG01D</t>
  </si>
  <si>
    <t>Tiers : Identifiant long 1 début</t>
  </si>
  <si>
    <t>221</t>
  </si>
  <si>
    <t>STIG01F</t>
  </si>
  <si>
    <t>Tiers : Identifiant long 1 fin</t>
  </si>
  <si>
    <t>ZZZZZZZZZZZZZZZZZZZZ</t>
  </si>
  <si>
    <t>222</t>
  </si>
  <si>
    <t>STIG02D</t>
  </si>
  <si>
    <t>Tiers : Identifiant long 2 début</t>
  </si>
  <si>
    <t>223</t>
  </si>
  <si>
    <t>STIG02F</t>
  </si>
  <si>
    <t>Tiers : Identifiant long 2 fin</t>
  </si>
  <si>
    <t>224</t>
  </si>
  <si>
    <t>STIG03D</t>
  </si>
  <si>
    <t>Tiers : Identifiant long 3 début</t>
  </si>
  <si>
    <t>225</t>
  </si>
  <si>
    <t>STIG03F</t>
  </si>
  <si>
    <t>Tiers : Identifiant long 3 fin</t>
  </si>
  <si>
    <t>226</t>
  </si>
  <si>
    <t>STIG04D</t>
  </si>
  <si>
    <t>Tiers : Identifiant long 4 début</t>
  </si>
  <si>
    <t>227</t>
  </si>
  <si>
    <t>STIG04F</t>
  </si>
  <si>
    <t>Tiers : Identifiant long 4 fin</t>
  </si>
  <si>
    <t>228</t>
  </si>
  <si>
    <t>STIG05D</t>
  </si>
  <si>
    <t>Tiers : Identifiant long 5 début</t>
  </si>
  <si>
    <t>229</t>
  </si>
  <si>
    <t>STIG05F</t>
  </si>
  <si>
    <t>Tiers : Identifiant long 5 fin</t>
  </si>
  <si>
    <t>230</t>
  </si>
  <si>
    <t>STIG06D</t>
  </si>
  <si>
    <t>Tiers : Identifiant long 6 début</t>
  </si>
  <si>
    <t>231</t>
  </si>
  <si>
    <t>STIG06F</t>
  </si>
  <si>
    <t>Tiers : Identifiant long 6 fin</t>
  </si>
  <si>
    <t>232</t>
  </si>
  <si>
    <t>STIG07D</t>
  </si>
  <si>
    <t>Tiers : Identifiant long 7 début</t>
  </si>
  <si>
    <t>233</t>
  </si>
  <si>
    <t>STIG07F</t>
  </si>
  <si>
    <t>Tiers : Identifiant long 7 fin</t>
  </si>
  <si>
    <t>234</t>
  </si>
  <si>
    <t>STIG08D</t>
  </si>
  <si>
    <t>Tiers : Identifiant long 8 début</t>
  </si>
  <si>
    <t>235</t>
  </si>
  <si>
    <t>STIG08F</t>
  </si>
  <si>
    <t>Tiers : Identifiant long 8 fin</t>
  </si>
  <si>
    <t>236</t>
  </si>
  <si>
    <t>STIG09D</t>
  </si>
  <si>
    <t>Tiers : Identifiant long 9 début</t>
  </si>
  <si>
    <t>237</t>
  </si>
  <si>
    <t>STIG09F</t>
  </si>
  <si>
    <t>Tiers : Identifiant long 9 fin</t>
  </si>
  <si>
    <t>238</t>
  </si>
  <si>
    <t>STIG10D</t>
  </si>
  <si>
    <t>Tiers : Identifiant long 10 début</t>
  </si>
  <si>
    <t>239</t>
  </si>
  <si>
    <t>STIG10F</t>
  </si>
  <si>
    <t>Tiers : Identifiant long 10 fin</t>
  </si>
  <si>
    <t>240</t>
  </si>
  <si>
    <t>STILI1D</t>
  </si>
  <si>
    <t>Tiers : Libellé 1 début</t>
  </si>
  <si>
    <t>241</t>
  </si>
  <si>
    <t>STILI1F</t>
  </si>
  <si>
    <t>Tiers : Libellé 1 fin</t>
  </si>
  <si>
    <t>zzzzzzzzzzzzzzzzzzzzzzzzzzzzzzzzzzzzzzzzzzzzzzzzzzzzzzzzzzzz</t>
  </si>
  <si>
    <t>242</t>
  </si>
  <si>
    <t>STILI2D</t>
  </si>
  <si>
    <t>Tiers : Libellé 2 début</t>
  </si>
  <si>
    <t>243</t>
  </si>
  <si>
    <t>STILI2F</t>
  </si>
  <si>
    <t>Tiers : Libellé 2 fin</t>
  </si>
  <si>
    <t>244</t>
  </si>
  <si>
    <t>STILI3D</t>
  </si>
  <si>
    <t>Tiers : Libellé 3 début</t>
  </si>
  <si>
    <t>245</t>
  </si>
  <si>
    <t>STILI3F</t>
  </si>
  <si>
    <t>Tiers : Libellé 3 fin</t>
  </si>
  <si>
    <t>246</t>
  </si>
  <si>
    <t>STILI4D</t>
  </si>
  <si>
    <t>Tiers : Libellé 4 début</t>
  </si>
  <si>
    <t>247</t>
  </si>
  <si>
    <t>STILI4F</t>
  </si>
  <si>
    <t>Tiers : Libellé 4 fin</t>
  </si>
  <si>
    <t>248</t>
  </si>
  <si>
    <t>STILI5D</t>
  </si>
  <si>
    <t>Tiers : Libellé 5 début</t>
  </si>
  <si>
    <t>249</t>
  </si>
  <si>
    <t>STILI5F</t>
  </si>
  <si>
    <t>Tiers : Libellé 5 fin</t>
  </si>
  <si>
    <t>250</t>
  </si>
  <si>
    <t>STILI6D</t>
  </si>
  <si>
    <t>Tiers : Libellé 6 début</t>
  </si>
  <si>
    <t>251</t>
  </si>
  <si>
    <t>STILI6F</t>
  </si>
  <si>
    <t>Tiers : Libellé 6 fin</t>
  </si>
  <si>
    <t>252</t>
  </si>
  <si>
    <t>STILI7D</t>
  </si>
  <si>
    <t>Tiers : Libellé 7 début</t>
  </si>
  <si>
    <t>253</t>
  </si>
  <si>
    <t>STILI7F</t>
  </si>
  <si>
    <t>Tiers : Libellé 7 fin</t>
  </si>
  <si>
    <t>254</t>
  </si>
  <si>
    <t>STILI8D</t>
  </si>
  <si>
    <t>Tiers : Libellé 8 début</t>
  </si>
  <si>
    <t>255</t>
  </si>
  <si>
    <t>STILI8F</t>
  </si>
  <si>
    <t>Tiers : Libellé 8 fin</t>
  </si>
  <si>
    <t>256</t>
  </si>
  <si>
    <t>STILI9D</t>
  </si>
  <si>
    <t>Tiers : Libellé 9 début</t>
  </si>
  <si>
    <t>257</t>
  </si>
  <si>
    <t>STILI9F</t>
  </si>
  <si>
    <t>Tiers : Libellé 9 fin</t>
  </si>
  <si>
    <t>258</t>
  </si>
  <si>
    <t>STIL10D</t>
  </si>
  <si>
    <t>Tiers : Libellé 10 début</t>
  </si>
  <si>
    <t>259</t>
  </si>
  <si>
    <t>STIL10F</t>
  </si>
  <si>
    <t>Tiers : Libellé 10 fin</t>
  </si>
  <si>
    <t>260</t>
  </si>
  <si>
    <t>STINU1D</t>
  </si>
  <si>
    <t>Tiers : Numérique 1 début</t>
  </si>
  <si>
    <t>261</t>
  </si>
  <si>
    <t>STINU1F</t>
  </si>
  <si>
    <t>Tiers : Numérique 1 fin</t>
  </si>
  <si>
    <t>262</t>
  </si>
  <si>
    <t>STINU2D</t>
  </si>
  <si>
    <t>Tiers : Numérique 2 début</t>
  </si>
  <si>
    <t>263</t>
  </si>
  <si>
    <t>STINU2F</t>
  </si>
  <si>
    <t>Tiers : Numérique 2 fin</t>
  </si>
  <si>
    <t>264</t>
  </si>
  <si>
    <t>STINU3D</t>
  </si>
  <si>
    <t>Tiers : Numérique 3 début</t>
  </si>
  <si>
    <t>265</t>
  </si>
  <si>
    <t>STINU3F</t>
  </si>
  <si>
    <t>Tiers : Numérique 3 fin</t>
  </si>
  <si>
    <t>266</t>
  </si>
  <si>
    <t>STINU4D</t>
  </si>
  <si>
    <t>Tiers : Numérique 4 début</t>
  </si>
  <si>
    <t>267</t>
  </si>
  <si>
    <t>STINU4F</t>
  </si>
  <si>
    <t>Tiers : Numérique 4 fin</t>
  </si>
  <si>
    <t>268</t>
  </si>
  <si>
    <t>STINU5D</t>
  </si>
  <si>
    <t>Tiers : Numérique 5 début</t>
  </si>
  <si>
    <t>269</t>
  </si>
  <si>
    <t>STINU5F</t>
  </si>
  <si>
    <t>Tiers : Numérique 5 fin</t>
  </si>
  <si>
    <t>270</t>
  </si>
  <si>
    <t>STIDA1D</t>
  </si>
  <si>
    <t>Tiers : Date 1 début</t>
  </si>
  <si>
    <t>271</t>
  </si>
  <si>
    <t>STIDA1F</t>
  </si>
  <si>
    <t>Tiers : Date 1 fin</t>
  </si>
  <si>
    <t>272</t>
  </si>
  <si>
    <t>STIDA2D</t>
  </si>
  <si>
    <t>Tiers : Date 2 début</t>
  </si>
  <si>
    <t>273</t>
  </si>
  <si>
    <t>STIDA2F</t>
  </si>
  <si>
    <t>Tiers : Date 2 fin</t>
  </si>
  <si>
    <t>274</t>
  </si>
  <si>
    <t>STIDA3D</t>
  </si>
  <si>
    <t>Tiers : Date 3 début</t>
  </si>
  <si>
    <t>275</t>
  </si>
  <si>
    <t>STIDA3F</t>
  </si>
  <si>
    <t>Tiers : Date 3 fin</t>
  </si>
  <si>
    <t>276</t>
  </si>
  <si>
    <t>STIDA4D</t>
  </si>
  <si>
    <t>Tiers : Date 4 début</t>
  </si>
  <si>
    <t>277</t>
  </si>
  <si>
    <t>STIDA4F</t>
  </si>
  <si>
    <t>Tiers : Date 4 fin</t>
  </si>
  <si>
    <t>278</t>
  </si>
  <si>
    <t>STIDA5D</t>
  </si>
  <si>
    <t>Tiers : Date 5 début</t>
  </si>
  <si>
    <t>279</t>
  </si>
  <si>
    <t>STIDA5F</t>
  </si>
  <si>
    <t>Tiers : Date 5 fin</t>
  </si>
  <si>
    <t>280</t>
  </si>
  <si>
    <t>STINJFD</t>
  </si>
  <si>
    <t>Tiers : Nom de jeune fille début</t>
  </si>
  <si>
    <t>281</t>
  </si>
  <si>
    <t>STINJFF</t>
  </si>
  <si>
    <t>Tiers : Nom de jeune fille fin</t>
  </si>
  <si>
    <t>282</t>
  </si>
  <si>
    <t>STISEXD</t>
  </si>
  <si>
    <t>Tiers : Sexe début</t>
  </si>
  <si>
    <t>283</t>
  </si>
  <si>
    <t>STISEXF</t>
  </si>
  <si>
    <t>Tiers : Sexe fin</t>
  </si>
  <si>
    <t>284</t>
  </si>
  <si>
    <t>STISFMD</t>
  </si>
  <si>
    <t>Tiers : Situation familiale début</t>
  </si>
  <si>
    <t>285</t>
  </si>
  <si>
    <t>STISFMF</t>
  </si>
  <si>
    <t>Tiers : Situation familiale fin</t>
  </si>
  <si>
    <t>286</t>
  </si>
  <si>
    <t>STIDNAD</t>
  </si>
  <si>
    <t>Tiers : Date de naissance début</t>
  </si>
  <si>
    <t>287</t>
  </si>
  <si>
    <t>STIDNAF</t>
  </si>
  <si>
    <t>Tiers : Date de naissance fin</t>
  </si>
  <si>
    <t>288</t>
  </si>
  <si>
    <t>STIDDCD</t>
  </si>
  <si>
    <t>Tiers : Date 6 début</t>
  </si>
  <si>
    <t>289</t>
  </si>
  <si>
    <t>STIDDCF</t>
  </si>
  <si>
    <t>Tiers : Date 6 fin</t>
  </si>
  <si>
    <t>290</t>
  </si>
  <si>
    <t>STINA1D</t>
  </si>
  <si>
    <t>Tiers : Nationalité 1 début</t>
  </si>
  <si>
    <t>291</t>
  </si>
  <si>
    <t>STINA1F</t>
  </si>
  <si>
    <t>Tiers : Nationalité 1 fin</t>
  </si>
  <si>
    <t>292</t>
  </si>
  <si>
    <t>STINA2D</t>
  </si>
  <si>
    <t>Tiers : Nationalité 2 début</t>
  </si>
  <si>
    <t>293</t>
  </si>
  <si>
    <t>STINA2F</t>
  </si>
  <si>
    <t>Tiers : Nationalité 2 fin</t>
  </si>
  <si>
    <t>294</t>
  </si>
  <si>
    <t>STISECD</t>
  </si>
  <si>
    <t>Tiers : Zone libre 1 début</t>
  </si>
  <si>
    <t>295</t>
  </si>
  <si>
    <t>STISECF</t>
  </si>
  <si>
    <t>Tiers : Zone libre 1 fin</t>
  </si>
  <si>
    <t>zzzzzzzzzzzzz</t>
  </si>
  <si>
    <t>296</t>
  </si>
  <si>
    <t>STIPNAD</t>
  </si>
  <si>
    <t>Tiers : Pays début</t>
  </si>
  <si>
    <t>297</t>
  </si>
  <si>
    <t>STIPNAF</t>
  </si>
  <si>
    <t>Tiers : Pays fin</t>
  </si>
  <si>
    <t>298</t>
  </si>
  <si>
    <t>STIPTTD</t>
  </si>
  <si>
    <t>Tiers : Code postal début</t>
  </si>
  <si>
    <t>299</t>
  </si>
  <si>
    <t>STIPTTF</t>
  </si>
  <si>
    <t>Tiers : Code postal fin</t>
  </si>
  <si>
    <t>ZZZZZZZZ</t>
  </si>
  <si>
    <t>300</t>
  </si>
  <si>
    <t>STIVILD</t>
  </si>
  <si>
    <t>Tiers : Ville début</t>
  </si>
  <si>
    <t>301</t>
  </si>
  <si>
    <t>STIVILF</t>
  </si>
  <si>
    <t>Tiers : Ville fin</t>
  </si>
  <si>
    <t>zzzzzzzzzzzzzzzzzzzzzzzzzzzzzzzzzzzzzz</t>
  </si>
  <si>
    <t>302</t>
  </si>
  <si>
    <t>STIDPTD</t>
  </si>
  <si>
    <t>Tiers : Département début</t>
  </si>
  <si>
    <t>303</t>
  </si>
  <si>
    <t>STIDPTF</t>
  </si>
  <si>
    <t>Tiers : Département fin</t>
  </si>
  <si>
    <t>304</t>
  </si>
  <si>
    <t>SJROCRD</t>
  </si>
  <si>
    <t>Journal : Code origine des écritures début</t>
  </si>
  <si>
    <t>305</t>
  </si>
  <si>
    <t>SJROCRF</t>
  </si>
  <si>
    <t>Journal : Code origine des écritures fin</t>
  </si>
  <si>
    <t>306</t>
  </si>
  <si>
    <t>SJRCPTD</t>
  </si>
  <si>
    <t>Journal : Compte d'équilibre début</t>
  </si>
  <si>
    <t>307</t>
  </si>
  <si>
    <t>SJRCPTF</t>
  </si>
  <si>
    <t>Journal : Compte d'équilibre fin</t>
  </si>
  <si>
    <t>308</t>
  </si>
  <si>
    <t>SJRCTPD</t>
  </si>
  <si>
    <t>Journal : Compte de contrepartie début</t>
  </si>
  <si>
    <t>309</t>
  </si>
  <si>
    <t>SJRCTPF</t>
  </si>
  <si>
    <t>Journal : Compte de contrepartie fin</t>
  </si>
  <si>
    <t>310</t>
  </si>
  <si>
    <t>SJRTYPD</t>
  </si>
  <si>
    <t>Journal : Type début</t>
  </si>
  <si>
    <t>311</t>
  </si>
  <si>
    <t>SJRTYPF</t>
  </si>
  <si>
    <t>Journal : Type fin</t>
  </si>
  <si>
    <t>312</t>
  </si>
  <si>
    <t>SJRNATD</t>
  </si>
  <si>
    <t>Journal : Nature début</t>
  </si>
  <si>
    <t>313</t>
  </si>
  <si>
    <t>SJRNATF</t>
  </si>
  <si>
    <t>Journal : Nature fin</t>
  </si>
  <si>
    <t>314</t>
  </si>
  <si>
    <t>SJRGEND</t>
  </si>
  <si>
    <t>Journal : Genre début</t>
  </si>
  <si>
    <t>315</t>
  </si>
  <si>
    <t>SJRGENF</t>
  </si>
  <si>
    <t>Journal : Genre fin</t>
  </si>
  <si>
    <t>316</t>
  </si>
  <si>
    <t>SJRROLD</t>
  </si>
  <si>
    <t>Journal : Rôle début</t>
  </si>
  <si>
    <t>317</t>
  </si>
  <si>
    <t>SJRROLF</t>
  </si>
  <si>
    <t>Journal : Rôle fin</t>
  </si>
  <si>
    <t>318</t>
  </si>
  <si>
    <t>STIC01D</t>
  </si>
  <si>
    <t>Tiers : Champ 1 début</t>
  </si>
  <si>
    <t>319</t>
  </si>
  <si>
    <t>STIC01F</t>
  </si>
  <si>
    <t>Tiers : Champ 1 fin</t>
  </si>
  <si>
    <t>320</t>
  </si>
  <si>
    <t>STIC02D</t>
  </si>
  <si>
    <t>Tiers : Champ 2 début</t>
  </si>
  <si>
    <t>321</t>
  </si>
  <si>
    <t>STIC02F</t>
  </si>
  <si>
    <t>Tiers : Champ 2 fin</t>
  </si>
  <si>
    <t>322</t>
  </si>
  <si>
    <t>STIC03D</t>
  </si>
  <si>
    <t>Tiers : Champ 3 début</t>
  </si>
  <si>
    <t>323</t>
  </si>
  <si>
    <t>STIC03F</t>
  </si>
  <si>
    <t>Tiers : Champ 3 fin</t>
  </si>
  <si>
    <t>324</t>
  </si>
  <si>
    <t>STIC04D</t>
  </si>
  <si>
    <t>Tiers : Champ 4 début</t>
  </si>
  <si>
    <t>325</t>
  </si>
  <si>
    <t>STIC04F</t>
  </si>
  <si>
    <t>Tiers : Champ 4 fin</t>
  </si>
  <si>
    <t>326</t>
  </si>
  <si>
    <t>STIC05D</t>
  </si>
  <si>
    <t>Tiers : Champ 5 début</t>
  </si>
  <si>
    <t>327</t>
  </si>
  <si>
    <t>STIC05F</t>
  </si>
  <si>
    <t>Tiers : Champ 5 fin</t>
  </si>
  <si>
    <t>328</t>
  </si>
  <si>
    <t>STIC06D</t>
  </si>
  <si>
    <t>Tiers : Champ 6 début</t>
  </si>
  <si>
    <t>329</t>
  </si>
  <si>
    <t>STIC06F</t>
  </si>
  <si>
    <t>Tiers : Champ 6 fin</t>
  </si>
  <si>
    <t>330</t>
  </si>
  <si>
    <t>STIC07D</t>
  </si>
  <si>
    <t>Tiers : Champ 7 début</t>
  </si>
  <si>
    <t>331</t>
  </si>
  <si>
    <t>STIC07F</t>
  </si>
  <si>
    <t>Tiers : Champ 7 fin</t>
  </si>
  <si>
    <t>332</t>
  </si>
  <si>
    <t>STIC08D</t>
  </si>
  <si>
    <t>Tiers : Champ 8 début</t>
  </si>
  <si>
    <t>333</t>
  </si>
  <si>
    <t>STIC08F</t>
  </si>
  <si>
    <t>Tiers : Champ 8 fin</t>
  </si>
  <si>
    <t>334</t>
  </si>
  <si>
    <t>STIC09D</t>
  </si>
  <si>
    <t>Tiers : Champ 9 début</t>
  </si>
  <si>
    <t>335</t>
  </si>
  <si>
    <t>STIC09F</t>
  </si>
  <si>
    <t>Tiers : Champ 9 fin</t>
  </si>
  <si>
    <t>336</t>
  </si>
  <si>
    <t>STIC10D</t>
  </si>
  <si>
    <t>Tiers : Champ 10 début</t>
  </si>
  <si>
    <t>337</t>
  </si>
  <si>
    <t>STIC10F</t>
  </si>
  <si>
    <t>Tiers : Champ 10 fin</t>
  </si>
  <si>
    <t>338</t>
  </si>
  <si>
    <t>STIDUND</t>
  </si>
  <si>
    <t>Tiers : Code DUNS début</t>
  </si>
  <si>
    <t>339</t>
  </si>
  <si>
    <t>STIDUNF</t>
  </si>
  <si>
    <t>Tiers : Code DUNS fin</t>
  </si>
  <si>
    <t>ZZZZZZZZZ</t>
  </si>
  <si>
    <t>340</t>
  </si>
  <si>
    <t>STIPI1D</t>
  </si>
  <si>
    <t>Tiers : Type d'identification 1 début</t>
  </si>
  <si>
    <t>341</t>
  </si>
  <si>
    <t>STIPI1F</t>
  </si>
  <si>
    <t>Tiers : Type d'identification 1 fin</t>
  </si>
  <si>
    <t>342</t>
  </si>
  <si>
    <t>STIID1D</t>
  </si>
  <si>
    <t>Tiers : Identification 1 début</t>
  </si>
  <si>
    <t>343</t>
  </si>
  <si>
    <t>STIID1F</t>
  </si>
  <si>
    <t>Tiers : Identification 1 fin</t>
  </si>
  <si>
    <t>344</t>
  </si>
  <si>
    <t>STIPI2D</t>
  </si>
  <si>
    <t>Tiers : Type d'identification 2 début</t>
  </si>
  <si>
    <t>345</t>
  </si>
  <si>
    <t>STIPI2F</t>
  </si>
  <si>
    <t>Tiers : Type d'identification 2 fin</t>
  </si>
  <si>
    <t>346</t>
  </si>
  <si>
    <t>STIID2D</t>
  </si>
  <si>
    <t>Tiers : Identification 2 début</t>
  </si>
  <si>
    <t>347</t>
  </si>
  <si>
    <t>STIID2F</t>
  </si>
  <si>
    <t>Tiers : Identification 2 fin</t>
  </si>
  <si>
    <t>348</t>
  </si>
  <si>
    <t>STITFXD</t>
  </si>
  <si>
    <t>Tiers : Type de flux début</t>
  </si>
  <si>
    <t>349</t>
  </si>
  <si>
    <t>STITFXF</t>
  </si>
  <si>
    <t>Tiers : Type de flux fin</t>
  </si>
  <si>
    <t>350</t>
  </si>
  <si>
    <t>STIRFID</t>
  </si>
  <si>
    <t>Tiers : Représentant fiscal début</t>
  </si>
  <si>
    <t>351</t>
  </si>
  <si>
    <t>STIRFIF</t>
  </si>
  <si>
    <t>Tiers : Représentant fiscal fin</t>
  </si>
  <si>
    <t>352</t>
  </si>
  <si>
    <t>STIRFAD</t>
  </si>
  <si>
    <t>Tiers : Adresse du représentant fiscal début</t>
  </si>
  <si>
    <t>353</t>
  </si>
  <si>
    <t>STIRFAF</t>
  </si>
  <si>
    <t>Tiers : Adresse du représentant fiscal fin</t>
  </si>
  <si>
    <t>Antérieur à 04 - 12</t>
  </si>
  <si>
    <t>Clients - Ventes</t>
  </si>
  <si>
    <t>Papéterie DUPIN</t>
  </si>
  <si>
    <t>291691</t>
  </si>
  <si>
    <t>16/09/2015</t>
  </si>
  <si>
    <t>01/04/2012</t>
  </si>
  <si>
    <t>31/05/2012</t>
  </si>
  <si>
    <t>C0022788</t>
  </si>
  <si>
    <t>FC12000101</t>
  </si>
  <si>
    <t>23/04/2012</t>
  </si>
  <si>
    <t>Papéterie DUPIN long0</t>
  </si>
  <si>
    <t>AMONT</t>
  </si>
  <si>
    <t>13140732015</t>
  </si>
  <si>
    <t>31/12/2012</t>
  </si>
  <si>
    <t>20/05/2012</t>
  </si>
  <si>
    <t>FIFI</t>
  </si>
  <si>
    <t>Agence GRANET</t>
  </si>
  <si>
    <t>C0027381</t>
  </si>
  <si>
    <t>FC12001364</t>
  </si>
  <si>
    <t>01/05/2012</t>
  </si>
  <si>
    <t>I</t>
  </si>
  <si>
    <t>78956398454</t>
  </si>
  <si>
    <t>30/06/2012</t>
  </si>
  <si>
    <t>C0027380</t>
  </si>
  <si>
    <t>23/05/2012</t>
  </si>
  <si>
    <t>CL0002</t>
  </si>
  <si>
    <t>Trans Mairie</t>
  </si>
  <si>
    <t>C0025307</t>
  </si>
  <si>
    <t>FC12001284</t>
  </si>
  <si>
    <t>Projet DPE112</t>
  </si>
  <si>
    <t>Tiers transfert Mairie</t>
  </si>
  <si>
    <t>M</t>
  </si>
  <si>
    <t>ES</t>
  </si>
  <si>
    <t>78945612378</t>
  </si>
  <si>
    <t>31/07/2012</t>
  </si>
  <si>
    <t>REF1284</t>
  </si>
  <si>
    <t>Migration</t>
  </si>
  <si>
    <t>CL0003</t>
  </si>
  <si>
    <t>Agence MALAVAL</t>
  </si>
  <si>
    <t>C0023192</t>
  </si>
  <si>
    <t>FC10000462</t>
  </si>
  <si>
    <t>Projet AN25</t>
  </si>
  <si>
    <t>01234567890</t>
  </si>
  <si>
    <t>C0023191</t>
  </si>
  <si>
    <t>28/05/2012</t>
  </si>
  <si>
    <t>Assistance technique</t>
  </si>
  <si>
    <t>CL0004</t>
  </si>
  <si>
    <t>Agence CLEMENT</t>
  </si>
  <si>
    <t>C0022615</t>
  </si>
  <si>
    <t>FC10000397</t>
  </si>
  <si>
    <t>05/04/2012</t>
  </si>
  <si>
    <t>Projet DA50</t>
  </si>
  <si>
    <t>12785556666</t>
  </si>
  <si>
    <t>C0023193</t>
  </si>
  <si>
    <t>FC10000463</t>
  </si>
  <si>
    <t>Projet BF48</t>
  </si>
  <si>
    <t>CL0005</t>
  </si>
  <si>
    <t>Agence PERRON</t>
  </si>
  <si>
    <t>FC10000461</t>
  </si>
  <si>
    <t>Projet AR1</t>
  </si>
  <si>
    <t>C0023190</t>
  </si>
  <si>
    <t>C0023196</t>
  </si>
  <si>
    <t>FC10000466</t>
  </si>
  <si>
    <t>Projet CS74</t>
  </si>
  <si>
    <t>C0023194</t>
  </si>
  <si>
    <t>FC10000464</t>
  </si>
  <si>
    <t>Projet DR89</t>
  </si>
  <si>
    <t>411700</t>
  </si>
  <si>
    <t>Clients - Retenues</t>
  </si>
  <si>
    <t>CL0018</t>
  </si>
  <si>
    <t>Agence FIRMIN</t>
  </si>
  <si>
    <t>C0023195</t>
  </si>
  <si>
    <t>FC10000465</t>
  </si>
  <si>
    <t>Projet CT96</t>
  </si>
  <si>
    <t>CL0019</t>
  </si>
  <si>
    <t>Agence GRAND</t>
  </si>
  <si>
    <t>44123456789</t>
  </si>
  <si>
    <t xml:space="preserve"> IND Qualiac</t>
  </si>
  <si>
    <t>411100 - Clients - Ventes</t>
  </si>
  <si>
    <t>1505 - Papéterie DUPIN</t>
  </si>
  <si>
    <t>CL0001 - Agence GRANET</t>
  </si>
  <si>
    <t>CL0002 - Trans Mairie</t>
  </si>
  <si>
    <t>CL0003 - Agence MALAVAL</t>
  </si>
  <si>
    <t>CL0004 - Agence CLEMENT</t>
  </si>
  <si>
    <t>CL0005 - Agence PERRON</t>
  </si>
  <si>
    <t>411700 - Clients - Retenues</t>
  </si>
  <si>
    <t>CL0018 - Agence FIRMIN</t>
  </si>
  <si>
    <t>CL0019 - Agence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</si>
</sst>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left" indent="2"/>
    </xf>
    <xf numFmtId="0" fontId="0" fillId="0" borderId="0" xfId="0" applyAlignment="1">
      <alignment indent="1"/>
    </xf>
    <xf numFmtId="0" fontId="0" fillId="3" borderId="0" xfId="0" applyFill="1" applyAlignment="1">
      <alignment horizontal="left"/>
    </xf>
    <xf numFmtId="4" fontId="0" fillId="3" borderId="0" xfId="0" applyNumberFormat="1" applyFill="1" applyAlignment="1">
      <alignment horizontal="right" indent="1"/>
    </xf>
    <xf numFmtId="0" fontId="0" fillId="0" borderId="0" xfId="0" applyAlignment="1">
      <alignment horizontal="right" vertical="center"/>
    </xf>
    <xf numFmtId="0" fontId="0" fillId="0" borderId="0" xfId="0" pivotButton="1" applyBorder="1"/>
    <xf numFmtId="0" fontId="0" fillId="0" borderId="0" xfId="0" quotePrefix="1"/>
    <xf numFmtId="14" fontId="0" fillId="0" borderId="0" xfId="0" quotePrefix="1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8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 xr9:uid="{00000000-0011-0000-FFFF-FFFF00000000}">
      <tableStyleElement type="wholeTable" dxfId="37"/>
      <tableStyleElement type="totalRow" dxfId="36"/>
      <tableStyleElement type="firstColumn" dxfId="35"/>
      <tableStyleElement type="firstRowSubheading" dxfId="34"/>
      <tableStyleElement type="secondRowSubheading" dxfId="33"/>
      <tableStyleElement type="thirdRowSubheading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042.594301620367" createdVersion="5" refreshedVersion="6" minRefreshableVersion="3" recordCount="17" xr:uid="{00000000-000A-0000-FFFF-FFFF0D000000}">
  <cacheSource type="worksheet">
    <worksheetSource ref="A3:CA999979" sheet="Donnees"/>
  </cacheSource>
  <cacheFields count="79">
    <cacheField name="Etablissement " numFmtId="0">
      <sharedItems containsBlank="1"/>
    </cacheField>
    <cacheField name="Intitulé établissement" numFmtId="0">
      <sharedItems containsBlank="1"/>
    </cacheField>
    <cacheField name="Code et intitulé établissement" numFmtId="0">
      <sharedItems containsBlank="1" containsMixedTypes="1" containsNumber="1" containsInteger="1" minValue="0" maxValue="0" count="3">
        <s v=" IND Qualiac"/>
        <m/>
        <n v="0" u="1"/>
      </sharedItems>
    </cacheField>
    <cacheField name="Antérieur ou Ecriture" numFmtId="0">
      <sharedItems containsBlank="1"/>
    </cacheField>
    <cacheField name="Type d'écriture " numFmtId="0">
      <sharedItems containsBlank="1" count="3">
        <s v="C"/>
        <m/>
        <s v="x" u="1"/>
      </sharedItems>
    </cacheField>
    <cacheField name="Numéro écriture" numFmtId="0">
      <sharedItems containsBlank="1" count="133">
        <m/>
        <s v="C0022788"/>
        <s v="C0027381"/>
        <s v="C0025307"/>
        <s v="C0023192"/>
        <s v="C0022615"/>
        <s v="C0023193"/>
        <s v="C0023191"/>
        <s v="C0023196"/>
        <s v="C0023194"/>
        <s v="C0023195"/>
        <s v="C0026757" u="1"/>
        <s v="C0026906" u="1"/>
        <s v="C0027294" u="1"/>
        <s v="C0026767" u="1"/>
        <s v="C0026828" u="1"/>
        <s v="C0026926" u="1"/>
        <s v="C0026953" u="1"/>
        <s v="C0026980" u="1"/>
        <s v="C0026875" u="1"/>
        <s v="C0026885" u="1"/>
        <s v="C0026895" u="1"/>
        <s v="C0026939" u="1"/>
        <s v="C0026966" u="1"/>
        <s v="C0026949" u="1"/>
        <s v="C0026996" u="1"/>
        <s v="C0026989" u="1"/>
        <s v="C0027010" u="1"/>
        <s v="C0027020" u="1"/>
        <s v="C0027003" u="1"/>
        <s v="C0027040" u="1"/>
        <s v="C0027023" u="1"/>
        <s v="C0027006" u="1"/>
        <s v="C0027033" u="1"/>
        <s v="C0027060" u="1"/>
        <s v="C0027043" u="1"/>
        <s v="C0027026" u="1"/>
        <s v="C0027141" u="1"/>
        <s v="C0027036" u="1"/>
        <s v="C0027151" u="1"/>
        <s v="C0026800" u="1"/>
        <s v="C0027144" u="1"/>
        <s v="C0027066" u="1"/>
        <s v="C0026820" u="1"/>
        <s v="C0026830" u="1"/>
        <s v="C0027252" u="1"/>
        <s v="C0027147" u="1"/>
        <s v="C0026752" u="1"/>
        <s v="C0026901" u="1"/>
        <s v="C0026911" u="1"/>
        <s v="C0026843" u="1"/>
        <s v="C0027265" u="1"/>
        <s v="C0026931" u="1"/>
        <s v="C0026880" u="1"/>
        <s v="C0026748" u="1"/>
        <s v="C0026785" u="1"/>
        <s v="C0027295" u="1"/>
        <s v="C0026961" u="1"/>
        <s v="C0026944" u="1"/>
        <s v="C0026971" u="1"/>
        <s v="C0026893" u="1"/>
        <s v="C0026964" u="1"/>
        <s v="C0026974" u="1"/>
        <s v="C0026984" u="1"/>
        <s v="C0026967" u="1"/>
        <s v="C0026987" u="1"/>
        <s v="C0027001" u="1"/>
        <s v="C0027011" u="1"/>
        <s v="C0027004" u="1"/>
        <s v="C0027014" u="1"/>
        <s v="C0027041" u="1"/>
        <s v="C0027024" u="1"/>
        <s v="C0027034" u="1"/>
        <s v="C0027017" u="1"/>
        <s v="C0027044" u="1"/>
        <s v="C0027142" u="1"/>
        <s v="C0027152" u="1"/>
        <s v="x" u="1"/>
        <s v="C0027047" u="1"/>
        <s v="C0027135" u="1"/>
        <s v="C0027250" u="1"/>
        <s v="C0026811" u="1"/>
        <s v="C0027067" u="1"/>
        <s v="C0027270" u="1"/>
        <s v="C0027253" u="1"/>
        <s v="C0027148" u="1"/>
        <s v="C0026841" u="1"/>
        <s v="C0027097" u="1"/>
        <s v="C0027158" u="1"/>
        <s v="C0026851" u="1"/>
        <s v="C0026746" u="1"/>
        <s v="C0027168" u="1"/>
        <s v="C0027256" u="1"/>
        <s v="C0026861" u="1"/>
        <s v="C0026922" u="1"/>
        <s v="C0026793" u="1"/>
        <s v="C0026915" u="1"/>
        <s v="C0026776" u="1"/>
        <s v="C0026891" u="1"/>
        <s v="C0026935" u="1"/>
        <s v="C0026796" u="1"/>
        <s v="C0026857" u="1"/>
        <s v="C0026918" u="1"/>
        <s v="C0026867" u="1"/>
        <s v="C0026982" u="1"/>
        <s v="C0026789" u="1"/>
        <s v="C0026965" u="1"/>
        <s v="C0026992" u="1"/>
        <s v="C0026897" u="1"/>
        <s v="C0026978" u="1"/>
        <s v="C0026988" u="1"/>
        <s v="C0026998" u="1"/>
        <s v="C0027002" u="1"/>
        <s v="C0027012" u="1"/>
        <s v="C0027005" u="1"/>
        <s v="C0027120" u="1"/>
        <s v="C0027042" u="1"/>
        <s v="C0027130" u="1"/>
        <s v="C0027025" u="1"/>
        <s v="C0027008" u="1"/>
        <s v="C0027150" u="1"/>
        <s v="C0027106" u="1"/>
        <s v="C0027143" u="1"/>
        <s v="C0027153" u="1"/>
        <s v="C0027048" u="1"/>
        <s v="C0027163" u="1"/>
        <s v="C0027251" u="1"/>
        <s v="C0026761" u="1"/>
        <s v="C0026805" u="1"/>
        <s v="C0027149" u="1"/>
        <s v="C0026815" u="1"/>
        <s v="C0026781" u="1"/>
        <s v="C0026842" u="1"/>
      </sharedItems>
    </cacheField>
    <cacheField name="Pièce" numFmtId="0">
      <sharedItems containsBlank="1" count="133">
        <m/>
        <s v="FC12000101"/>
        <s v="FC12001364"/>
        <s v="FC12001284"/>
        <s v="FC10000462"/>
        <s v="FC10000397"/>
        <s v="FC10000463"/>
        <s v="FC10000461"/>
        <s v="FC10000466"/>
        <s v="FC10000464"/>
        <s v="FC10000465"/>
        <s v="OD16001892" u="1"/>
        <s v="PF10000404" u="1"/>
        <s v="FF08001787" u="1"/>
        <s v="OD16001882" u="1"/>
        <s v="CHC9007381" u="1"/>
        <s v="OD16001946" u="1"/>
        <s v="OD16001872" u="1"/>
        <s v="FF08001698" u="1"/>
        <s v="CHC9007376" u="1"/>
        <s v="OD16001798" u="1"/>
        <s v="OD16001862" u="1"/>
        <s v="CHC9007366" u="1"/>
        <s v="CHC9007361" u="1"/>
        <s v="OD16001852" u="1"/>
        <s v="OD16001842" u="1"/>
        <s v="FF08001737" u="1"/>
        <s v="FF08001801" u="1"/>
        <s v="OD16001837" u="1"/>
        <s v="OD16001901" u="1"/>
        <s v="OD16001822" u="1"/>
        <s v="FF08001717" u="1"/>
        <s v="OD16001812" u="1"/>
        <s v="FF08001638" u="1"/>
        <s v="FF08001707" u="1"/>
        <s v="PF10000427" u="1"/>
        <s v="PF10000422" u="1"/>
        <s v="OD16001802" u="1"/>
        <s v="OD16001979" u="1"/>
        <s v="PF10000412" u="1"/>
        <s v="OD16001890" u="1"/>
        <s v="PF10000402" u="1"/>
        <s v="OD16001880" u="1"/>
        <s v="OD16001870" u="1"/>
        <s v="FF08001696" u="1"/>
        <s v="OD16001796" u="1"/>
        <s v="OD16001791" u="1"/>
        <s v="OD16001860" u="1"/>
        <s v="FF08001681" u="1"/>
        <s v="CHC9007364" u="1"/>
        <s v="OD16001850" u="1"/>
        <s v="CHC9007359" u="1"/>
        <s v="OD16001914" u="1"/>
        <s v="OD16001904" u="1"/>
        <s v="OD16001820" u="1"/>
        <s v="FF08001710" u="1"/>
        <s v="OD16001810" u="1"/>
        <s v="FC10002051" u="1"/>
        <s v="FF08001636" u="1"/>
        <s v="FF08001705" u="1"/>
        <s v="FF08001700" u="1"/>
        <s v="PF10000425" u="1"/>
        <s v="OD16001800" u="1"/>
        <s v="OD16001977" u="1"/>
        <s v="PF10000410" u="1"/>
        <s v="OD16001898" u="1"/>
        <s v="OD16001967" u="1"/>
        <s v="OD16002022" u="1"/>
        <s v="OD16001888" u="1"/>
        <s v="OD16001878" u="1"/>
        <s v="OD16001868" u="1"/>
        <s v="OD16001794" u="1"/>
        <s v="CHC9007367" u="1"/>
        <s v="OD16001858" u="1"/>
        <s v="PF10000399" u="1"/>
        <s v="OD16001848" u="1"/>
        <s v="FF08001738" u="1"/>
        <s v="OD16001838" u="1"/>
        <s v="OD16001818" u="1"/>
        <s v="OD16001808" u="1"/>
        <s v="FC10002049" u="1"/>
        <s v="OD16001975" u="1"/>
        <s v="PF10000418" u="1"/>
        <s v="x" u="1"/>
        <s v="OD16001896" u="1"/>
        <s v="PF10000408" u="1"/>
        <s v="FF08001786" u="1"/>
        <s v="OD16001886" u="1"/>
        <s v="OD16001876" u="1"/>
        <s v="FF08001697" u="1"/>
        <s v="OD16001866" u="1"/>
        <s v="OD16001792" u="1"/>
        <s v="FF08001682" u="1"/>
        <s v="CHC9007365" u="1"/>
        <s v="OD16001856" u="1"/>
        <s v="PF10000397" u="1"/>
        <s v="OD16001846" u="1"/>
        <s v="FF08001662" u="1"/>
        <s v="OD16001836" u="1"/>
        <s v="OD16001826" u="1"/>
        <s v="FF08001716" u="1"/>
        <s v="FF08001711" u="1"/>
        <s v="OD16001816" u="1"/>
        <s v="FC10002052" u="1"/>
        <s v="FF08001706" u="1"/>
        <s v="OD16001983" u="1"/>
        <s v="PF10000421" u="1"/>
        <s v="OD16001806" u="1"/>
        <s v="OD16001973" u="1"/>
        <s v="PF10000416" u="1"/>
        <s v="OD16001894" u="1"/>
        <s v="PF10000406" u="1"/>
        <s v="PF10000401" u="1"/>
        <s v="OD16001884" u="1"/>
        <s v="OD16001953" u="1"/>
        <s v="MK12345678" u="1"/>
        <s v="OD16001874" u="1"/>
        <s v="FF08001695" u="1"/>
        <s v="OD16001864" u="1"/>
        <s v="CHC9007363" u="1"/>
        <s v="OD16001854" u="1"/>
        <s v="OD16001844" u="1"/>
        <s v="OD16001839" u="1"/>
        <s v="OD16001903" u="1"/>
        <s v="OD16001824" u="1"/>
        <s v="FF08001640" u="1"/>
        <s v="OD16001814" u="1"/>
        <s v="FC10002050" u="1"/>
        <s v="OD16001981" u="1"/>
        <s v="PF10000424" u="1"/>
        <s v="OD16001804" u="1"/>
        <s v="PF10000419" u="1"/>
        <s v="PF10000414" u="1"/>
      </sharedItems>
    </cacheField>
    <cacheField name="Date comptable" numFmtId="0">
      <sharedItems containsBlank="1" containsMixedTypes="1" containsNumber="1" containsInteger="1" minValue="19000101" maxValue="20150101" count="7">
        <m/>
        <s v="23/04/2012"/>
        <s v="01/05/2012"/>
        <s v="23/05/2012"/>
        <s v="05/04/2012"/>
        <n v="20150101" u="1"/>
        <n v="19000101" u="1"/>
      </sharedItems>
    </cacheField>
    <cacheField name="Journal" numFmtId="0">
      <sharedItems containsBlank="1" count="23">
        <m/>
        <s v="VENTE"/>
        <s v="ODM" u="1"/>
        <s v="ACHAT" u="1"/>
        <s v="SMA" u="1"/>
        <s v="ALF" u="1"/>
        <s v="ODRR" u="1"/>
        <s v="ACHT" u="1"/>
        <s v="ODT" u="1"/>
        <s v="ANN" u="1"/>
        <s v="TRAN" u="1"/>
        <s v="CEL" u="1"/>
        <s v="BPB" u="1"/>
        <s v="CHCT" u="1"/>
        <s v="FNP" u="1"/>
        <s v="xxx" u="1"/>
        <s v="ODC" u="1"/>
        <s v="CHC" u="1"/>
        <s v="BANQUE" u="1"/>
        <s v="BNP" u="1"/>
        <s v="OD" u="1"/>
        <s v="CHC2" u="1"/>
        <s v="ACHM" u="1"/>
      </sharedItems>
    </cacheField>
    <cacheField name="Etat écriture" numFmtId="0">
      <sharedItems containsBlank="1" count="3">
        <m/>
        <s v="V"/>
        <s v="x" u="1"/>
      </sharedItems>
    </cacheField>
    <cacheField name="Libellé écriture" numFmtId="0">
      <sharedItems containsBlank="1" count="50">
        <s v="Antérieur à 04 - 12"/>
        <m/>
        <s v="Agence GRANET"/>
        <s v="Projet DPE112"/>
        <s v="Projet AN25"/>
        <s v="Projet DA50"/>
        <s v="Projet BF48"/>
        <s v="Projet AR1"/>
        <s v="Projet CS74"/>
        <s v="Projet DR89"/>
        <s v="Projet CT96"/>
        <s v="Achat" u="1"/>
        <s v="Test TVA classique ds groupe" u="1"/>
        <s v="Alf" u="1"/>
        <s v="Opération diverses t" u="1"/>
        <s v="test TEHD prorata avce  va1 =1" u="1"/>
        <s v="Qualiac" u="1"/>
        <s v="Test Auto" u="1"/>
        <s v="Facture client modèle 1" u="1"/>
        <s v="Tiers 1201" u="1"/>
        <s v="test TEHD prorata sans va1" u="1"/>
        <s v="Facture fournisseur modèle 1" u="1"/>
        <s v="Transfert" u="1"/>
        <s v="Papeterie DELPRATZ" u="1"/>
        <s v="Facture" u="1"/>
        <s v="achat transfert" u="1"/>
        <s v="Achats issus de ECT" u="1"/>
        <s v="Mouchoirs TOUDOU" u="1"/>
        <s v="CEL" u="1"/>
        <s v="GE Capital CNT000000001296" u="1"/>
        <s v="Annulation" u="1"/>
        <s v="Test groupe TVA" u="1"/>
        <s v="FNP" u="1"/>
        <s v="Règlement" u="1"/>
        <s v="CRCA" u="1"/>
        <s v="GE Capital CNT000000001300" u="1"/>
        <s v="Vente" u="1"/>
        <s v="GE Capital 140423-001" u="1"/>
        <s v="OD MANUELLES" u="1"/>
        <s v="PRECEDENTE CLOTURE" u="1"/>
        <s v="GE Capital CNT000000001301" u="1"/>
        <s v="Opérations" u="1"/>
        <s v="chc" u="1"/>
        <s v="bnp" u="1"/>
        <s v="chc2" u="1"/>
        <s v="test TEHD" u="1"/>
        <s v="Agios automatiques" u="1"/>
        <s v="xxxx" u="1"/>
        <s v="Facture fournisseur modèle 2" u="1"/>
        <s v="SA INFERENCE" u="1"/>
      </sharedItems>
    </cacheField>
    <cacheField name="Libellé mouvement" numFmtId="0">
      <sharedItems containsNonDate="0" containsString="0" containsBlank="1"/>
    </cacheField>
    <cacheField name="Compte" numFmtId="0">
      <sharedItems containsBlank="1" count="8">
        <m/>
        <s v="411100"/>
        <s v="411700"/>
        <s v="403000" u="1"/>
        <s v="401100" u="1"/>
        <s v="413000" u="1"/>
        <s v="401000" u="1"/>
        <s v="xxxxxx" u="1"/>
      </sharedItems>
    </cacheField>
    <cacheField name="Libellé réduit compte" numFmtId="0">
      <sharedItems containsBlank="1"/>
    </cacheField>
    <cacheField name="Poste" numFmtId="0">
      <sharedItems containsNonDate="0" containsString="0" containsBlank="1"/>
    </cacheField>
    <cacheField name="Tiers" numFmtId="0">
      <sharedItems containsBlank="1"/>
    </cacheField>
    <cacheField name="Nom du tiers" numFmtId="0">
      <sharedItems containsBlank="1"/>
    </cacheField>
    <cacheField name="Nom réduit du tiers" numFmtId="0">
      <sharedItems containsBlank="1"/>
    </cacheField>
    <cacheField name="Famille du tiers" numFmtId="0">
      <sharedItems containsBlank="1"/>
    </cacheField>
    <cacheField name="Groupe du tiers" numFmtId="0">
      <sharedItems containsBlank="1"/>
    </cacheField>
    <cacheField name="Gestionnaire du tiers" numFmtId="0">
      <sharedItems containsBlank="1"/>
    </cacheField>
    <cacheField name="Code ISO du tiers" numFmtId="0">
      <sharedItems containsBlank="1"/>
    </cacheField>
    <cacheField name="Identification CEE du tiers" numFmtId="0">
      <sharedItems containsBlank="1"/>
    </cacheField>
    <cacheField name="CGRA" numFmtId="0">
      <sharedItems containsNonDate="0" containsString="0" containsBlank="1"/>
    </cacheField>
    <cacheField name="CGRB" numFmtId="0">
      <sharedItems containsNonDate="0" containsString="0" containsBlank="1"/>
    </cacheField>
    <cacheField name="Montant débit" numFmtId="4">
      <sharedItems containsString="0" containsBlank="1" containsNumber="1" minValue="0" maxValue="54850.69"/>
    </cacheField>
    <cacheField name="Montant crédit" numFmtId="4">
      <sharedItems containsString="0" containsBlank="1" containsNumber="1" minValue="0" maxValue="956.8"/>
    </cacheField>
    <cacheField name="Solde D-C" numFmtId="4">
      <sharedItems containsString="0" containsBlank="1" containsNumber="1" minValue="-956.8" maxValue="54850.69"/>
    </cacheField>
    <cacheField name="Solde C-D" numFmtId="4">
      <sharedItems containsString="0" containsBlank="1" containsNumber="1" minValue="-54850.69" maxValue="956.8"/>
    </cacheField>
    <cacheField name="Devise origine" numFmtId="0">
      <sharedItems containsBlank="1"/>
    </cacheField>
    <cacheField name="Reporting mode de change" numFmtId="0">
      <sharedItems containsNonDate="0" containsString="0" containsBlank="1"/>
    </cacheField>
    <cacheField name="Reporting date de validité" numFmtId="0">
      <sharedItems containsNonDate="0" containsString="0" containsBlank="1"/>
    </cacheField>
    <cacheField name="Reporting cours" numFmtId="164">
      <sharedItems containsString="0" containsBlank="1" containsNumber="1" containsInteger="1" minValue="0" maxValue="0"/>
    </cacheField>
    <cacheField name="Reporting montant débit" numFmtId="4">
      <sharedItems containsString="0" containsBlank="1" containsNumber="1" containsInteger="1" minValue="0" maxValue="0"/>
    </cacheField>
    <cacheField name="Reporting montant crédit" numFmtId="4">
      <sharedItems containsString="0" containsBlank="1" containsNumber="1" containsInteger="1" minValue="0" maxValue="0"/>
    </cacheField>
    <cacheField name="Reporting solde D-C" numFmtId="4">
      <sharedItems containsString="0" containsBlank="1" containsNumber="1" containsInteger="1" minValue="0" maxValue="0"/>
    </cacheField>
    <cacheField name="Reporting solde C-D" numFmtId="4">
      <sharedItems containsString="0" containsBlank="1" containsNumber="1" containsInteger="1" minValue="0" maxValue="0"/>
    </cacheField>
    <cacheField name="Devise" numFmtId="0">
      <sharedItems containsNonDate="0" containsString="0" containsBlank="1"/>
    </cacheField>
    <cacheField name="Devise mode de change" numFmtId="0">
      <sharedItems containsNonDate="0" containsString="0" containsBlank="1"/>
    </cacheField>
    <cacheField name="Devise date de validité" numFmtId="0">
      <sharedItems containsNonDate="0" containsString="0" containsBlank="1"/>
    </cacheField>
    <cacheField name="Devise cours" numFmtId="164">
      <sharedItems containsString="0" containsBlank="1" containsNumber="1" containsInteger="1" minValue="0" maxValue="0"/>
    </cacheField>
    <cacheField name="Devise montant débit" numFmtId="4">
      <sharedItems containsString="0" containsBlank="1" containsNumber="1" containsInteger="1" minValue="0" maxValue="0"/>
    </cacheField>
    <cacheField name="Devise montant crédit" numFmtId="4">
      <sharedItems containsString="0" containsBlank="1" containsNumber="1" containsInteger="1" minValue="0" maxValue="0"/>
    </cacheField>
    <cacheField name="Devise solde D-C" numFmtId="4">
      <sharedItems containsString="0" containsBlank="1" containsNumber="1" containsInteger="1" minValue="0" maxValue="0"/>
    </cacheField>
    <cacheField name="Devise solde C-D" numFmtId="4">
      <sharedItems containsString="0" containsBlank="1" containsNumber="1" containsInteger="1" minValue="0" maxValue="0"/>
    </cacheField>
    <cacheField name="Bordereau" numFmtId="4">
      <sharedItems containsNonDate="0" containsString="0" containsBlank="1"/>
    </cacheField>
    <cacheField name="Date d'échéance" numFmtId="0">
      <sharedItems containsBlank="1"/>
    </cacheField>
    <cacheField name="Date d'émission" numFmtId="0">
      <sharedItems containsNonDate="0" containsString="0" containsBlank="1"/>
    </cacheField>
    <cacheField name="Date de valeur" numFmtId="0">
      <sharedItems containsNonDate="0" containsString="0" containsBlank="1"/>
    </cacheField>
    <cacheField name="Référence externe" numFmtId="0">
      <sharedItems containsBlank="1"/>
    </cacheField>
    <cacheField name="Type de pièce" numFmtId="0">
      <sharedItems containsBlank="1"/>
    </cacheField>
    <cacheField name="Dossier écriture" numFmtId="0">
      <sharedItems containsNonDate="0" containsString="0" containsBlank="1"/>
    </cacheField>
    <cacheField name="Paramètre 1 écriture" numFmtId="0">
      <sharedItems containsNonDate="0" containsString="0" containsBlank="1"/>
    </cacheField>
    <cacheField name="Paramètre 2 écriture" numFmtId="0">
      <sharedItems containsNonDate="0" containsString="0" containsBlank="1"/>
    </cacheField>
    <cacheField name="Paramètre 3 écriture" numFmtId="0">
      <sharedItems containsNonDate="0" containsString="0" containsBlank="1"/>
    </cacheField>
    <cacheField name="Utilisateur de création" numFmtId="0">
      <sharedItems containsBlank="1"/>
    </cacheField>
    <cacheField name="Date de création" numFmtId="0">
      <sharedItems containsBlank="1"/>
    </cacheField>
    <cacheField name="Dossier mouvement" numFmtId="0">
      <sharedItems containsNonDate="0" containsString="0" containsBlank="1"/>
    </cacheField>
    <cacheField name="Libellé complémentaire mvt" numFmtId="0">
      <sharedItems containsBlank="1"/>
    </cacheField>
    <cacheField name="Numéro échéance pièce " numFmtId="1">
      <sharedItems containsString="0" containsBlank="1" containsNumber="1" containsInteger="1" minValue="0" maxValue="3"/>
    </cacheField>
    <cacheField name="Code lettrage" numFmtId="0">
      <sharedItems containsBlank="1"/>
    </cacheField>
    <cacheField name="Unité oeuvre" numFmtId="0">
      <sharedItems containsNonDate="0" containsString="0" containsBlank="1"/>
    </cacheField>
    <cacheField name="Quantité unité oeuvre " numFmtId="2">
      <sharedItems containsString="0" containsBlank="1" containsNumber="1" containsInteger="1" minValue="0" maxValue="0"/>
    </cacheField>
    <cacheField name="TVA" numFmtId="0">
      <sharedItems containsNonDate="0" containsString="0" containsBlank="1"/>
    </cacheField>
    <cacheField name="Paramètre 1 du mouvement" numFmtId="0">
      <sharedItems containsNonDate="0" containsString="0" containsBlank="1"/>
    </cacheField>
    <cacheField name="Paramètre 2 du mouvement" numFmtId="0">
      <sharedItems containsBlank="1"/>
    </cacheField>
    <cacheField name="Paramètre 3 du mouvement" numFmtId="0">
      <sharedItems containsNonDate="0" containsString="0" containsBlank="1"/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ntainsMixedTypes="1" containsNumber="1" containsInteger="1" minValue="0" maxValue="0" count="4">
        <s v="411100 - Clients - Ventes"/>
        <s v="411700 - Clients - Retenues"/>
        <m/>
        <n v="0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ntainsMixedTypes="1" containsNumber="1" containsInteger="1" minValue="0" maxValue="0" count="10">
        <s v="1505 - Papéterie DUPIN"/>
        <s v="CL0001 - Agence GRANET"/>
        <s v="CL0002 - Trans Mairie"/>
        <s v="CL0003 - Agence MALAVAL"/>
        <s v="CL0004 - Agence CLEMENT"/>
        <s v="CL0005 - Agence PERRON"/>
        <s v="CL0018 - Agence FIRMIN"/>
        <s v="CL0019 - Agence GRAND"/>
        <m/>
        <n v="0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3772.84"/>
    <n v="0"/>
    <n v="3772.84"/>
    <n v="-3772.84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1505"/>
    <s v="Papéterie DUPIN"/>
    <x v="0"/>
    <m/>
    <m/>
    <s v=" - "/>
    <m/>
    <m/>
    <s v=" - "/>
  </r>
  <r>
    <s v="IND"/>
    <s v="Qualiac"/>
    <x v="0"/>
    <s v="E"/>
    <x v="0"/>
    <x v="1"/>
    <x v="1"/>
    <x v="1"/>
    <x v="1"/>
    <x v="1"/>
    <x v="1"/>
    <m/>
    <x v="1"/>
    <s v="Clients - Ventes"/>
    <m/>
    <s v="1505"/>
    <s v="Papéterie DUPIN long0"/>
    <s v="Papéterie DUPIN"/>
    <m/>
    <s v="AMONT"/>
    <s v="PR"/>
    <s v="FR"/>
    <s v="13140732015"/>
    <m/>
    <m/>
    <n v="482.4"/>
    <n v="0"/>
    <n v="482.4"/>
    <n v="-482.4"/>
    <s v="EUR"/>
    <m/>
    <m/>
    <n v="0"/>
    <n v="0"/>
    <n v="0"/>
    <n v="0"/>
    <n v="0"/>
    <m/>
    <m/>
    <m/>
    <n v="0"/>
    <n v="0"/>
    <n v="0"/>
    <n v="0"/>
    <n v="0"/>
    <m/>
    <s v="31/12/2012"/>
    <m/>
    <m/>
    <m/>
    <s v="FC"/>
    <m/>
    <m/>
    <m/>
    <m/>
    <s v="PR"/>
    <s v="20/05/2012"/>
    <m/>
    <m/>
    <n v="1"/>
    <m/>
    <m/>
    <n v="0"/>
    <m/>
    <m/>
    <s v="FIFI"/>
    <m/>
    <s v="411100"/>
    <s v="Clients - Ventes"/>
    <x v="0"/>
    <s v="1505"/>
    <s v="Papéterie DUPIN"/>
    <x v="0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54850.69"/>
    <n v="0"/>
    <n v="54850.69"/>
    <n v="-54850.69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CL0001"/>
    <s v="Agence GRANET"/>
    <x v="1"/>
    <m/>
    <m/>
    <s v=" - "/>
    <m/>
    <m/>
    <s v=" - "/>
  </r>
  <r>
    <s v="IND"/>
    <s v="Qualiac"/>
    <x v="0"/>
    <s v="E"/>
    <x v="0"/>
    <x v="2"/>
    <x v="2"/>
    <x v="2"/>
    <x v="1"/>
    <x v="1"/>
    <x v="2"/>
    <m/>
    <x v="1"/>
    <s v="Clients - Ventes"/>
    <m/>
    <s v="CL0001"/>
    <s v="Agence GRANET"/>
    <s v="Agence GRANET"/>
    <s v="IND"/>
    <s v="I"/>
    <s v="PR"/>
    <s v="FR"/>
    <s v="78956398454"/>
    <m/>
    <m/>
    <n v="12480"/>
    <n v="0"/>
    <n v="12480"/>
    <n v="-12480"/>
    <s v="EUR"/>
    <m/>
    <m/>
    <n v="0"/>
    <n v="0"/>
    <n v="0"/>
    <n v="0"/>
    <n v="0"/>
    <m/>
    <m/>
    <m/>
    <n v="0"/>
    <n v="0"/>
    <n v="0"/>
    <n v="0"/>
    <n v="0"/>
    <m/>
    <s v="30/06/2012"/>
    <m/>
    <m/>
    <s v="C0027380"/>
    <s v="FC"/>
    <m/>
    <m/>
    <m/>
    <m/>
    <s v="PR"/>
    <s v="23/05/2012"/>
    <m/>
    <m/>
    <n v="1"/>
    <m/>
    <m/>
    <n v="0"/>
    <m/>
    <m/>
    <m/>
    <m/>
    <s v="411100"/>
    <s v="Clients - Ventes"/>
    <x v="0"/>
    <s v="CL0001"/>
    <s v="Agence GRANET"/>
    <x v="1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5000"/>
    <n v="0"/>
    <n v="5000"/>
    <n v="-5000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CL0002"/>
    <s v="Trans Mairie"/>
    <x v="2"/>
    <m/>
    <m/>
    <s v=" - "/>
    <m/>
    <m/>
    <s v=" - "/>
  </r>
  <r>
    <s v="IND"/>
    <s v="Qualiac"/>
    <x v="0"/>
    <s v="E"/>
    <x v="0"/>
    <x v="3"/>
    <x v="3"/>
    <x v="3"/>
    <x v="1"/>
    <x v="1"/>
    <x v="3"/>
    <m/>
    <x v="1"/>
    <s v="Clients - Ventes"/>
    <m/>
    <s v="CL0002"/>
    <s v="Tiers transfert Mairie"/>
    <s v="Trans Mairie"/>
    <s v="IND"/>
    <s v="M"/>
    <s v="PR"/>
    <s v="ES"/>
    <s v="78945612378"/>
    <m/>
    <m/>
    <n v="8514.76"/>
    <n v="0"/>
    <n v="8514.76"/>
    <n v="-8514.76"/>
    <s v="EUR"/>
    <m/>
    <m/>
    <n v="0"/>
    <n v="0"/>
    <n v="0"/>
    <n v="0"/>
    <n v="0"/>
    <m/>
    <m/>
    <m/>
    <n v="0"/>
    <n v="0"/>
    <n v="0"/>
    <n v="0"/>
    <n v="0"/>
    <m/>
    <s v="31/07/2012"/>
    <m/>
    <m/>
    <s v="REF1284"/>
    <s v="FC"/>
    <m/>
    <m/>
    <m/>
    <m/>
    <s v="PR"/>
    <s v="23/05/2012"/>
    <m/>
    <s v="Migration"/>
    <n v="1"/>
    <s v="41"/>
    <m/>
    <n v="0"/>
    <m/>
    <m/>
    <m/>
    <m/>
    <s v="411100"/>
    <s v="Clients - Ventes"/>
    <x v="0"/>
    <s v="CL0002"/>
    <s v="Trans Mairie"/>
    <x v="2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15000"/>
    <n v="0"/>
    <n v="15000"/>
    <n v="-15000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CL0003"/>
    <s v="Agence MALAVAL"/>
    <x v="3"/>
    <m/>
    <m/>
    <s v=" - "/>
    <m/>
    <m/>
    <s v=" - "/>
  </r>
  <r>
    <s v="IND"/>
    <s v="Qualiac"/>
    <x v="0"/>
    <s v="E"/>
    <x v="0"/>
    <x v="4"/>
    <x v="4"/>
    <x v="3"/>
    <x v="1"/>
    <x v="1"/>
    <x v="4"/>
    <m/>
    <x v="1"/>
    <s v="Clients - Ventes"/>
    <m/>
    <s v="CL0003"/>
    <s v="Agence MALAVAL"/>
    <s v="Agence MALAVAL"/>
    <s v="MED"/>
    <s v="M"/>
    <s v="PR"/>
    <s v="FR"/>
    <s v="01234567890"/>
    <m/>
    <m/>
    <n v="48563.58"/>
    <n v="0"/>
    <n v="48563.58"/>
    <n v="-48563.58"/>
    <s v="EUR"/>
    <m/>
    <m/>
    <n v="0"/>
    <n v="0"/>
    <n v="0"/>
    <n v="0"/>
    <n v="0"/>
    <m/>
    <m/>
    <m/>
    <n v="0"/>
    <n v="0"/>
    <n v="0"/>
    <n v="0"/>
    <n v="0"/>
    <m/>
    <m/>
    <m/>
    <m/>
    <s v="C0023191"/>
    <s v="FC"/>
    <m/>
    <m/>
    <m/>
    <m/>
    <s v="PR"/>
    <s v="28/05/2012"/>
    <m/>
    <s v="Assistance technique"/>
    <n v="1"/>
    <m/>
    <m/>
    <n v="0"/>
    <m/>
    <m/>
    <m/>
    <m/>
    <s v="411100"/>
    <s v="Clients - Ventes"/>
    <x v="0"/>
    <s v="CL0003"/>
    <s v="Agence MALAVAL"/>
    <x v="3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30000"/>
    <n v="0"/>
    <n v="30000"/>
    <n v="-30000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CL0004"/>
    <s v="Agence CLEMENT"/>
    <x v="4"/>
    <m/>
    <m/>
    <s v=" - "/>
    <m/>
    <m/>
    <s v=" - "/>
  </r>
  <r>
    <s v="IND"/>
    <s v="Qualiac"/>
    <x v="0"/>
    <s v="E"/>
    <x v="0"/>
    <x v="5"/>
    <x v="5"/>
    <x v="4"/>
    <x v="1"/>
    <x v="1"/>
    <x v="5"/>
    <m/>
    <x v="1"/>
    <s v="Clients - Ventes"/>
    <m/>
    <s v="CL0004"/>
    <s v="Agence CLEMENT"/>
    <s v="Agence CLEMENT"/>
    <s v="IND"/>
    <s v="M"/>
    <s v="PR"/>
    <s v="FR"/>
    <s v="12785556666"/>
    <m/>
    <m/>
    <n v="0"/>
    <n v="956.8"/>
    <n v="-956.8"/>
    <n v="956.8"/>
    <s v="EUR"/>
    <m/>
    <m/>
    <n v="0"/>
    <n v="0"/>
    <n v="0"/>
    <n v="0"/>
    <n v="0"/>
    <m/>
    <m/>
    <m/>
    <n v="0"/>
    <n v="0"/>
    <n v="0"/>
    <n v="0"/>
    <n v="0"/>
    <m/>
    <s v="30/06/2012"/>
    <m/>
    <m/>
    <m/>
    <s v="AC"/>
    <m/>
    <m/>
    <m/>
    <m/>
    <s v="PR"/>
    <s v="28/05/2012"/>
    <m/>
    <m/>
    <n v="1"/>
    <m/>
    <m/>
    <n v="0"/>
    <m/>
    <m/>
    <s v="FIFI"/>
    <m/>
    <s v="411100"/>
    <s v="Clients - Ventes"/>
    <x v="0"/>
    <s v="CL0004"/>
    <s v="Agence CLEMENT"/>
    <x v="4"/>
    <m/>
    <m/>
    <s v=" - "/>
    <m/>
    <m/>
    <s v=" - "/>
  </r>
  <r>
    <s v="IND"/>
    <s v="Qualiac"/>
    <x v="0"/>
    <s v="E"/>
    <x v="0"/>
    <x v="6"/>
    <x v="6"/>
    <x v="3"/>
    <x v="1"/>
    <x v="1"/>
    <x v="6"/>
    <m/>
    <x v="1"/>
    <s v="Clients - Ventes"/>
    <m/>
    <s v="CL0004"/>
    <s v="Agence CLEMENT"/>
    <s v="Agence CLEMENT"/>
    <s v="IND"/>
    <s v="M"/>
    <s v="PR"/>
    <s v="FR"/>
    <s v="12785556666"/>
    <m/>
    <m/>
    <n v="48563.58"/>
    <n v="0"/>
    <n v="48563.58"/>
    <n v="-48563.58"/>
    <s v="EUR"/>
    <m/>
    <m/>
    <n v="0"/>
    <n v="0"/>
    <n v="0"/>
    <n v="0"/>
    <n v="0"/>
    <m/>
    <m/>
    <m/>
    <n v="0"/>
    <n v="0"/>
    <n v="0"/>
    <n v="0"/>
    <n v="0"/>
    <m/>
    <s v="30/06/2012"/>
    <m/>
    <m/>
    <s v="C0023192"/>
    <s v="FF"/>
    <m/>
    <m/>
    <m/>
    <m/>
    <s v="PR"/>
    <s v="23/05/2012"/>
    <m/>
    <m/>
    <n v="1"/>
    <s v="13"/>
    <m/>
    <n v="0"/>
    <m/>
    <m/>
    <m/>
    <m/>
    <s v="411100"/>
    <s v="Clients - Ventes"/>
    <x v="0"/>
    <s v="CL0004"/>
    <s v="Agence CLEMENT"/>
    <x v="4"/>
    <m/>
    <m/>
    <s v=" - "/>
    <m/>
    <m/>
    <s v=" - "/>
  </r>
  <r>
    <s v="IND"/>
    <s v="Qualiac"/>
    <x v="0"/>
    <s v="A"/>
    <x v="0"/>
    <x v="0"/>
    <x v="0"/>
    <x v="0"/>
    <x v="0"/>
    <x v="0"/>
    <x v="0"/>
    <m/>
    <x v="0"/>
    <m/>
    <m/>
    <m/>
    <m/>
    <m/>
    <m/>
    <m/>
    <m/>
    <m/>
    <m/>
    <m/>
    <m/>
    <n v="25000"/>
    <n v="0"/>
    <n v="25000"/>
    <n v="-25000"/>
    <m/>
    <m/>
    <m/>
    <n v="0"/>
    <n v="0"/>
    <n v="0"/>
    <n v="0"/>
    <n v="0"/>
    <m/>
    <m/>
    <m/>
    <n v="0"/>
    <n v="0"/>
    <n v="0"/>
    <n v="0"/>
    <n v="0"/>
    <m/>
    <m/>
    <m/>
    <m/>
    <m/>
    <m/>
    <m/>
    <m/>
    <m/>
    <m/>
    <m/>
    <m/>
    <m/>
    <m/>
    <n v="0"/>
    <m/>
    <m/>
    <n v="0"/>
    <m/>
    <m/>
    <m/>
    <m/>
    <s v="411100"/>
    <s v="Clients - Ventes"/>
    <x v="0"/>
    <s v="CL0005"/>
    <s v="Agence PERRON"/>
    <x v="5"/>
    <m/>
    <m/>
    <s v=" - "/>
    <m/>
    <m/>
    <s v=" - "/>
  </r>
  <r>
    <s v="IND"/>
    <s v="Qualiac"/>
    <x v="0"/>
    <s v="E"/>
    <x v="0"/>
    <x v="7"/>
    <x v="7"/>
    <x v="3"/>
    <x v="1"/>
    <x v="1"/>
    <x v="7"/>
    <m/>
    <x v="1"/>
    <s v="Clients - Ventes"/>
    <m/>
    <s v="CL0005"/>
    <s v="Agence PERRON"/>
    <s v="Agence PERRON"/>
    <s v="MED"/>
    <s v="I"/>
    <s v="PR"/>
    <m/>
    <m/>
    <m/>
    <m/>
    <n v="48563.58"/>
    <n v="0"/>
    <n v="48563.58"/>
    <n v="-48563.58"/>
    <s v="EUR"/>
    <m/>
    <m/>
    <n v="0"/>
    <n v="0"/>
    <n v="0"/>
    <n v="0"/>
    <n v="0"/>
    <m/>
    <m/>
    <m/>
    <n v="0"/>
    <n v="0"/>
    <n v="0"/>
    <n v="0"/>
    <n v="0"/>
    <m/>
    <s v="31/07/2012"/>
    <m/>
    <m/>
    <s v="C0023190"/>
    <s v="FF"/>
    <m/>
    <m/>
    <m/>
    <m/>
    <s v="PR"/>
    <s v="23/05/2012"/>
    <m/>
    <m/>
    <n v="1"/>
    <s v="13"/>
    <m/>
    <n v="0"/>
    <m/>
    <m/>
    <m/>
    <m/>
    <s v="411100"/>
    <s v="Clients - Ventes"/>
    <x v="0"/>
    <s v="CL0005"/>
    <s v="Agence PERRON"/>
    <x v="5"/>
    <m/>
    <m/>
    <s v=" - "/>
    <m/>
    <m/>
    <s v=" - "/>
  </r>
  <r>
    <s v="IND"/>
    <s v="Qualiac"/>
    <x v="0"/>
    <s v="E"/>
    <x v="0"/>
    <x v="8"/>
    <x v="8"/>
    <x v="3"/>
    <x v="1"/>
    <x v="1"/>
    <x v="8"/>
    <m/>
    <x v="1"/>
    <s v="Clients - Ventes"/>
    <m/>
    <s v="CL0005"/>
    <s v="Agence PERRON"/>
    <s v="Agence PERRON"/>
    <s v="MED"/>
    <s v="I"/>
    <s v="PR"/>
    <m/>
    <m/>
    <m/>
    <m/>
    <n v="48563.58"/>
    <n v="0"/>
    <n v="48563.58"/>
    <n v="-48563.58"/>
    <s v="EUR"/>
    <m/>
    <m/>
    <n v="0"/>
    <n v="0"/>
    <n v="0"/>
    <n v="0"/>
    <n v="0"/>
    <m/>
    <m/>
    <m/>
    <n v="0"/>
    <n v="0"/>
    <n v="0"/>
    <n v="0"/>
    <n v="0"/>
    <m/>
    <s v="31/07/2012"/>
    <m/>
    <m/>
    <s v="C0023191"/>
    <s v="FC"/>
    <m/>
    <m/>
    <m/>
    <m/>
    <s v="PR"/>
    <s v="23/05/2012"/>
    <m/>
    <m/>
    <n v="1"/>
    <s v="9"/>
    <m/>
    <n v="0"/>
    <m/>
    <m/>
    <m/>
    <m/>
    <s v="411100"/>
    <s v="Clients - Ventes"/>
    <x v="0"/>
    <s v="CL0005"/>
    <s v="Agence PERRON"/>
    <x v="5"/>
    <m/>
    <m/>
    <s v=" - "/>
    <m/>
    <m/>
    <s v=" - "/>
  </r>
  <r>
    <s v="IND"/>
    <s v="Qualiac"/>
    <x v="0"/>
    <s v="E"/>
    <x v="0"/>
    <x v="9"/>
    <x v="9"/>
    <x v="3"/>
    <x v="1"/>
    <x v="1"/>
    <x v="9"/>
    <m/>
    <x v="2"/>
    <s v="Clients - Retenues"/>
    <m/>
    <s v="CL0018"/>
    <s v="Agence FIRMIN"/>
    <s v="Agence FIRMIN"/>
    <m/>
    <s v="I"/>
    <m/>
    <m/>
    <m/>
    <m/>
    <m/>
    <n v="48563.58"/>
    <n v="0"/>
    <n v="48563.58"/>
    <n v="-48563.58"/>
    <s v="EUR"/>
    <m/>
    <m/>
    <n v="0"/>
    <n v="0"/>
    <n v="0"/>
    <n v="0"/>
    <n v="0"/>
    <m/>
    <m/>
    <m/>
    <n v="0"/>
    <n v="0"/>
    <n v="0"/>
    <n v="0"/>
    <n v="0"/>
    <m/>
    <s v="30/06/2012"/>
    <m/>
    <m/>
    <s v="C0023193"/>
    <s v="FF"/>
    <m/>
    <m/>
    <m/>
    <m/>
    <s v="PR"/>
    <s v="23/05/2012"/>
    <m/>
    <m/>
    <n v="3"/>
    <m/>
    <m/>
    <n v="0"/>
    <m/>
    <m/>
    <m/>
    <m/>
    <s v="411700"/>
    <s v="Clients - Retenues"/>
    <x v="1"/>
    <s v="CL0018"/>
    <s v="Agence FIRMIN"/>
    <x v="6"/>
    <m/>
    <m/>
    <s v=" - "/>
    <m/>
    <m/>
    <s v=" - "/>
  </r>
  <r>
    <s v="IND"/>
    <s v="Qualiac"/>
    <x v="0"/>
    <s v="E"/>
    <x v="0"/>
    <x v="10"/>
    <x v="10"/>
    <x v="3"/>
    <x v="1"/>
    <x v="1"/>
    <x v="10"/>
    <m/>
    <x v="2"/>
    <s v="Clients - Retenues"/>
    <m/>
    <s v="CL0019"/>
    <s v="Agence GRAND"/>
    <s v="Agence GRAND"/>
    <m/>
    <s v="I"/>
    <m/>
    <s v="FR"/>
    <s v="44123456789"/>
    <m/>
    <m/>
    <n v="741.69"/>
    <n v="0"/>
    <n v="741.69"/>
    <n v="-741.69"/>
    <s v="EUR"/>
    <m/>
    <m/>
    <n v="0"/>
    <n v="0"/>
    <n v="0"/>
    <n v="0"/>
    <n v="0"/>
    <m/>
    <m/>
    <m/>
    <n v="0"/>
    <n v="0"/>
    <n v="0"/>
    <n v="0"/>
    <n v="0"/>
    <m/>
    <s v="31/07/2012"/>
    <m/>
    <m/>
    <s v="C0023194"/>
    <s v="FF"/>
    <m/>
    <m/>
    <m/>
    <m/>
    <s v="PR"/>
    <s v="23/05/2012"/>
    <m/>
    <m/>
    <n v="3"/>
    <m/>
    <m/>
    <n v="0"/>
    <m/>
    <m/>
    <m/>
    <m/>
    <s v="411700"/>
    <s v="Clients - Retenues"/>
    <x v="1"/>
    <s v="CL0019"/>
    <s v="Agence GRAND"/>
    <x v="7"/>
    <m/>
    <m/>
    <s v=" - "/>
    <m/>
    <m/>
    <s v=" - "/>
  </r>
  <r>
    <m/>
    <m/>
    <x v="1"/>
    <m/>
    <x v="1"/>
    <x v="0"/>
    <x v="0"/>
    <x v="0"/>
    <x v="0"/>
    <x v="0"/>
    <x v="1"/>
    <m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2"/>
    <m/>
    <m/>
    <x v="8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345" applyNumberFormats="0" applyBorderFormats="0" applyFontFormats="0" applyPatternFormats="0" applyAlignmentFormats="0" applyWidthHeightFormats="1" dataCaption="Valeurs" updatedVersion="6" minRefreshableVersion="3" showDrill="0" itemPrintTitles="1" createdVersion="5" indent="0" compact="0" compactData="0" gridDropZones="1" multipleFieldFilters="0">
  <location ref="B6:N35" firstHeaderRow="1" firstDataRow="2" firstDataCol="9"/>
  <pivotFields count="79">
    <pivotField compact="0" outline="0" showAll="0"/>
    <pivotField compact="0" outline="0" showAll="0"/>
    <pivotField axis="axisRow" showAll="0">
      <items count="4">
        <item x="1"/>
        <item x="0"/>
        <item m="1" x="2"/>
        <item t="default"/>
      </items>
    </pivotField>
    <pivotField compact="0" outline="0" showAll="0"/>
    <pivotField axis="axisRow" compact="0" outline="0" showAll="0" defaultSubtotal="0">
      <items count="3">
        <item m="1" x="2"/>
        <item n=" " x="1"/>
        <item x="0"/>
      </items>
    </pivotField>
    <pivotField axis="axisRow" compact="0" outline="0" showAll="0" defaultSubtotal="0">
      <items count="133">
        <item m="1" x="77"/>
        <item n=" " x="0"/>
        <item x="1"/>
        <item x="2"/>
        <item x="3"/>
        <item x="4"/>
        <item x="5"/>
        <item x="6"/>
        <item x="7"/>
        <item x="8"/>
        <item x="9"/>
        <item x="10"/>
        <item m="1" x="54"/>
        <item m="1" x="47"/>
        <item m="1" x="11"/>
        <item m="1" x="127"/>
        <item m="1" x="14"/>
        <item m="1" x="97"/>
        <item m="1" x="131"/>
        <item m="1" x="55"/>
        <item m="1" x="105"/>
        <item m="1" x="95"/>
        <item m="1" x="100"/>
        <item m="1" x="40"/>
        <item m="1" x="128"/>
        <item m="1" x="81"/>
        <item m="1" x="130"/>
        <item m="1" x="43"/>
        <item m="1" x="44"/>
        <item m="1" x="132"/>
        <item m="1" x="50"/>
        <item m="1" x="89"/>
        <item m="1" x="101"/>
        <item m="1" x="93"/>
        <item m="1" x="103"/>
        <item m="1" x="19"/>
        <item m="1" x="53"/>
        <item m="1" x="20"/>
        <item m="1" x="108"/>
        <item m="1" x="48"/>
        <item m="1" x="12"/>
        <item m="1" x="49"/>
        <item m="1" x="96"/>
        <item m="1" x="102"/>
        <item m="1" x="94"/>
        <item m="1" x="16"/>
        <item m="1" x="52"/>
        <item m="1" x="22"/>
        <item m="1" x="58"/>
        <item m="1" x="24"/>
        <item m="1" x="17"/>
        <item m="1" x="57"/>
        <item m="1" x="59"/>
        <item m="1" x="62"/>
        <item m="1" x="63"/>
        <item m="1" x="107"/>
        <item m="1" x="111"/>
        <item m="1" x="69"/>
        <item m="1" x="73"/>
        <item m="1" x="28"/>
        <item m="1" x="38"/>
        <item m="1" x="74"/>
        <item m="1" x="34"/>
        <item m="1" x="87"/>
        <item m="1" x="121"/>
        <item m="1" x="115"/>
        <item m="1" x="117"/>
        <item m="1" x="79"/>
        <item m="1" x="123"/>
        <item m="1" x="88"/>
        <item m="1" x="125"/>
        <item m="1" x="91"/>
        <item m="1" x="90"/>
        <item m="1" x="99"/>
        <item m="1" x="15"/>
        <item m="1" x="86"/>
        <item m="1" x="106"/>
        <item m="1" x="23"/>
        <item m="1" x="78"/>
        <item m="1" x="124"/>
        <item m="1" x="66"/>
        <item m="1" x="112"/>
        <item m="1" x="29"/>
        <item m="1" x="68"/>
        <item m="1" x="114"/>
        <item m="1" x="32"/>
        <item m="1" x="75"/>
        <item m="1" x="41"/>
        <item m="1" x="85"/>
        <item m="1" x="120"/>
        <item m="1" x="76"/>
        <item m="1" x="126"/>
        <item m="1" x="84"/>
        <item m="1" x="13"/>
        <item m="1" x="56"/>
        <item m="1" x="21"/>
        <item m="1" x="61"/>
        <item m="1" x="64"/>
        <item m="1" x="119"/>
        <item m="1" x="27"/>
        <item m="1" x="67"/>
        <item m="1" x="113"/>
        <item m="1" x="31"/>
        <item m="1" x="71"/>
        <item m="1" x="118"/>
        <item m="1" x="36"/>
        <item m="1" x="33"/>
        <item m="1" x="72"/>
        <item m="1" x="30"/>
        <item m="1" x="70"/>
        <item m="1" x="116"/>
        <item m="1" x="35"/>
        <item m="1" x="37"/>
        <item m="1" x="122"/>
        <item m="1" x="46"/>
        <item m="1" x="129"/>
        <item m="1" x="39"/>
        <item m="1" x="80"/>
        <item m="1" x="45"/>
        <item m="1" x="25"/>
        <item m="1" x="92"/>
        <item m="1" x="18"/>
        <item m="1" x="110"/>
        <item m="1" x="109"/>
        <item m="1" x="65"/>
        <item m="1" x="51"/>
        <item m="1" x="83"/>
        <item m="1" x="104"/>
        <item m="1" x="26"/>
        <item m="1" x="98"/>
        <item m="1" x="60"/>
        <item m="1" x="42"/>
        <item m="1" x="82"/>
      </items>
    </pivotField>
    <pivotField axis="axisRow" compact="0" outline="0" showAll="0" defaultSubtotal="0">
      <items count="133">
        <item m="1" x="83"/>
        <item n=" " x="0"/>
        <item x="1"/>
        <item x="2"/>
        <item x="3"/>
        <item x="4"/>
        <item x="5"/>
        <item x="6"/>
        <item x="7"/>
        <item x="8"/>
        <item x="9"/>
        <item x="10"/>
        <item m="1" x="91"/>
        <item m="1" x="71"/>
        <item m="1" x="45"/>
        <item m="1" x="20"/>
        <item m="1" x="62"/>
        <item m="1" x="37"/>
        <item m="1" x="130"/>
        <item m="1" x="107"/>
        <item m="1" x="79"/>
        <item m="1" x="56"/>
        <item m="1" x="32"/>
        <item m="1" x="126"/>
        <item m="1" x="102"/>
        <item m="1" x="78"/>
        <item m="1" x="54"/>
        <item m="1" x="30"/>
        <item m="1" x="99"/>
        <item m="1" x="28"/>
        <item m="1" x="77"/>
        <item m="1" x="122"/>
        <item m="1" x="25"/>
        <item m="1" x="121"/>
        <item m="1" x="96"/>
        <item m="1" x="75"/>
        <item m="1" x="50"/>
        <item m="1" x="24"/>
        <item m="1" x="120"/>
        <item m="1" x="94"/>
        <item m="1" x="73"/>
        <item m="1" x="47"/>
        <item m="1" x="21"/>
        <item m="1" x="118"/>
        <item m="1" x="90"/>
        <item m="1" x="70"/>
        <item m="1" x="43"/>
        <item m="1" x="17"/>
        <item m="1" x="116"/>
        <item m="1" x="88"/>
        <item m="1" x="69"/>
        <item m="1" x="42"/>
        <item m="1" x="14"/>
        <item m="1" x="113"/>
        <item m="1" x="87"/>
        <item m="1" x="68"/>
        <item m="1" x="40"/>
        <item m="1" x="11"/>
        <item m="1" x="110"/>
        <item m="1" x="84"/>
        <item m="1" x="65"/>
        <item m="1" x="29"/>
        <item m="1" x="52"/>
        <item m="1" x="16"/>
        <item m="1" x="114"/>
        <item m="1" x="66"/>
        <item m="1" x="108"/>
        <item m="1" x="81"/>
        <item m="1" x="63"/>
        <item m="1" x="38"/>
        <item m="1" x="128"/>
        <item m="1" x="105"/>
        <item m="1" x="46"/>
        <item m="1" x="97"/>
        <item m="1" x="124"/>
        <item m="1" x="98"/>
        <item m="1" x="92"/>
        <item m="1" x="95"/>
        <item m="1" x="123"/>
        <item m="1" x="53"/>
        <item m="1" x="117"/>
        <item m="1" x="44"/>
        <item m="1" x="112"/>
        <item m="1" x="89"/>
        <item m="1" x="18"/>
        <item m="1" x="41"/>
        <item m="1" x="76"/>
        <item m="1" x="131"/>
        <item m="1" x="127"/>
        <item m="1" x="36"/>
        <item m="1" x="103"/>
        <item m="1" x="13"/>
        <item m="1" x="61"/>
        <item m="1" x="27"/>
        <item m="1" x="35"/>
        <item m="1" x="125"/>
        <item m="1" x="48"/>
        <item m="1" x="74"/>
        <item m="1" x="60"/>
        <item m="1" x="12"/>
        <item m="1" x="111"/>
        <item m="1" x="115"/>
        <item m="1" x="59"/>
        <item m="1" x="85"/>
        <item m="1" x="104"/>
        <item m="1" x="64"/>
        <item m="1" x="34"/>
        <item m="1" x="39"/>
        <item m="1" x="55"/>
        <item m="1" x="101"/>
        <item m="1" x="132"/>
        <item m="1" x="109"/>
        <item m="1" x="26"/>
        <item m="1" x="82"/>
        <item m="1" x="80"/>
        <item m="1" x="106"/>
        <item m="1" x="57"/>
        <item m="1" x="86"/>
        <item m="1" x="129"/>
        <item m="1" x="72"/>
        <item m="1" x="19"/>
        <item m="1" x="23"/>
        <item m="1" x="93"/>
        <item m="1" x="51"/>
        <item m="1" x="49"/>
        <item m="1" x="15"/>
        <item m="1" x="67"/>
        <item m="1" x="119"/>
        <item m="1" x="22"/>
        <item m="1" x="58"/>
        <item m="1" x="33"/>
        <item m="1" x="100"/>
        <item m="1" x="31"/>
      </items>
    </pivotField>
    <pivotField axis="axisRow" compact="0" outline="0" showAll="0" defaultSubtotal="0">
      <items count="7">
        <item m="1" x="6"/>
        <item n=" " x="0"/>
        <item m="1" x="5"/>
        <item x="1"/>
        <item x="2"/>
        <item x="3"/>
        <item x="4"/>
      </items>
    </pivotField>
    <pivotField axis="axisRow" compact="0" outline="0" showAll="0" defaultSubtotal="0">
      <items count="23">
        <item m="1" x="15"/>
        <item n=" " x="0"/>
        <item x="1"/>
        <item m="1" x="12"/>
        <item m="1" x="2"/>
        <item m="1" x="7"/>
        <item m="1" x="9"/>
        <item m="1" x="20"/>
        <item m="1" x="8"/>
        <item m="1" x="17"/>
        <item m="1" x="22"/>
        <item m="1" x="3"/>
        <item m="1" x="18"/>
        <item m="1" x="4"/>
        <item m="1" x="21"/>
        <item m="1" x="19"/>
        <item m="1" x="10"/>
        <item m="1" x="6"/>
        <item m="1" x="13"/>
        <item m="1" x="16"/>
        <item m="1" x="14"/>
        <item m="1" x="11"/>
        <item m="1" x="5"/>
      </items>
    </pivotField>
    <pivotField axis="axisRow" compact="0" outline="0" showAll="0" defaultSubtotal="0">
      <items count="3">
        <item m="1" x="2"/>
        <item n=" " x="0"/>
        <item x="1"/>
      </items>
    </pivotField>
    <pivotField axis="axisRow" compact="0" outline="0" showAll="0" defaultSubtotal="0">
      <items count="50">
        <item m="1" x="47"/>
        <item n=" " x="1"/>
        <item x="0"/>
        <item x="2"/>
        <item x="3"/>
        <item x="4"/>
        <item x="5"/>
        <item x="6"/>
        <item x="7"/>
        <item x="8"/>
        <item x="9"/>
        <item x="10"/>
        <item m="1" x="39"/>
        <item m="1" x="34"/>
        <item m="1" x="36"/>
        <item m="1" x="38"/>
        <item m="1" x="25"/>
        <item m="1" x="30"/>
        <item m="1" x="17"/>
        <item m="1" x="19"/>
        <item m="1" x="14"/>
        <item m="1" x="42"/>
        <item m="1" x="11"/>
        <item m="1" x="33"/>
        <item m="1" x="22"/>
        <item m="1" x="41"/>
        <item m="1" x="44"/>
        <item m="1" x="43"/>
        <item m="1" x="46"/>
        <item m="1" x="23"/>
        <item m="1" x="48"/>
        <item m="1" x="18"/>
        <item m="1" x="26"/>
        <item m="1" x="12"/>
        <item m="1" x="27"/>
        <item m="1" x="45"/>
        <item m="1" x="15"/>
        <item m="1" x="20"/>
        <item m="1" x="21"/>
        <item m="1" x="24"/>
        <item m="1" x="35"/>
        <item m="1" x="29"/>
        <item m="1" x="37"/>
        <item m="1" x="40"/>
        <item m="1" x="32"/>
        <item m="1" x="31"/>
        <item m="1" x="16"/>
        <item m="1" x="49"/>
        <item m="1" x="28"/>
        <item m="1" x="13"/>
      </items>
    </pivotField>
    <pivotField compact="0" outline="0" showAll="0"/>
    <pivotField axis="axisRow" compact="0" outline="0" showAll="0" defaultSubtotal="0">
      <items count="8">
        <item n=" " x="0"/>
        <item m="1" x="7"/>
        <item x="1"/>
        <item x="2"/>
        <item m="1" x="4"/>
        <item m="1" x="6"/>
        <item m="1" x="3"/>
        <item m="1" x="5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showAll="0">
      <items count="5">
        <item x="2"/>
        <item x="0"/>
        <item x="1"/>
        <item m="1" x="3"/>
        <item t="default"/>
      </items>
    </pivotField>
    <pivotField compact="0" outline="0" showAll="0"/>
    <pivotField compact="0" outline="0" showAll="0"/>
    <pivotField axis="axisRow" compact="0" showAll="0">
      <items count="11">
        <item x="8"/>
        <item x="0"/>
        <item x="1"/>
        <item x="2"/>
        <item x="3"/>
        <item x="4"/>
        <item x="5"/>
        <item x="6"/>
        <item x="7"/>
        <item m="1"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1">
    <field x="2"/>
    <field x="69"/>
    <field x="72"/>
    <field x="5"/>
    <field x="7"/>
    <field x="6"/>
    <field x="8"/>
    <field x="9"/>
    <field x="10"/>
    <field x="12"/>
    <field x="4"/>
  </rowFields>
  <rowItems count="28">
    <i>
      <x v="1"/>
    </i>
    <i r="1">
      <x v="1"/>
    </i>
    <i r="2">
      <x v="1"/>
    </i>
    <i r="3">
      <x v="1"/>
      <x v="1"/>
      <x v="1"/>
      <x v="1"/>
      <x v="1"/>
      <x v="2"/>
      <x/>
      <x v="2"/>
    </i>
    <i r="3">
      <x v="2"/>
      <x v="3"/>
      <x v="2"/>
      <x v="2"/>
      <x v="2"/>
      <x v="1"/>
      <x v="2"/>
      <x v="2"/>
    </i>
    <i r="2">
      <x v="2"/>
    </i>
    <i r="3">
      <x v="1"/>
      <x v="1"/>
      <x v="1"/>
      <x v="1"/>
      <x v="1"/>
      <x v="2"/>
      <x/>
      <x v="2"/>
    </i>
    <i r="3">
      <x v="3"/>
      <x v="4"/>
      <x v="3"/>
      <x v="2"/>
      <x v="2"/>
      <x v="3"/>
      <x v="2"/>
      <x v="2"/>
    </i>
    <i r="2">
      <x v="3"/>
    </i>
    <i r="3">
      <x v="1"/>
      <x v="1"/>
      <x v="1"/>
      <x v="1"/>
      <x v="1"/>
      <x v="2"/>
      <x/>
      <x v="2"/>
    </i>
    <i r="3">
      <x v="4"/>
      <x v="5"/>
      <x v="4"/>
      <x v="2"/>
      <x v="2"/>
      <x v="4"/>
      <x v="2"/>
      <x v="2"/>
    </i>
    <i r="2">
      <x v="4"/>
    </i>
    <i r="3">
      <x v="1"/>
      <x v="1"/>
      <x v="1"/>
      <x v="1"/>
      <x v="1"/>
      <x v="2"/>
      <x/>
      <x v="2"/>
    </i>
    <i r="3">
      <x v="5"/>
      <x v="5"/>
      <x v="5"/>
      <x v="2"/>
      <x v="2"/>
      <x v="5"/>
      <x v="2"/>
      <x v="2"/>
    </i>
    <i r="2">
      <x v="5"/>
    </i>
    <i r="3">
      <x v="1"/>
      <x v="1"/>
      <x v="1"/>
      <x v="1"/>
      <x v="1"/>
      <x v="2"/>
      <x/>
      <x v="2"/>
    </i>
    <i r="3">
      <x v="6"/>
      <x v="6"/>
      <x v="6"/>
      <x v="2"/>
      <x v="2"/>
      <x v="6"/>
      <x v="2"/>
      <x v="2"/>
    </i>
    <i r="3">
      <x v="7"/>
      <x v="5"/>
      <x v="7"/>
      <x v="2"/>
      <x v="2"/>
      <x v="7"/>
      <x v="2"/>
      <x v="2"/>
    </i>
    <i r="2">
      <x v="6"/>
    </i>
    <i r="3">
      <x v="1"/>
      <x v="1"/>
      <x v="1"/>
      <x v="1"/>
      <x v="1"/>
      <x v="2"/>
      <x/>
      <x v="2"/>
    </i>
    <i r="3">
      <x v="8"/>
      <x v="5"/>
      <x v="8"/>
      <x v="2"/>
      <x v="2"/>
      <x v="8"/>
      <x v="2"/>
      <x v="2"/>
    </i>
    <i r="3">
      <x v="9"/>
      <x v="5"/>
      <x v="9"/>
      <x v="2"/>
      <x v="2"/>
      <x v="9"/>
      <x v="2"/>
      <x v="2"/>
    </i>
    <i r="1">
      <x v="2"/>
    </i>
    <i r="2">
      <x v="7"/>
    </i>
    <i r="3">
      <x v="10"/>
      <x v="5"/>
      <x v="10"/>
      <x v="2"/>
      <x v="2"/>
      <x v="10"/>
      <x v="3"/>
      <x v="2"/>
    </i>
    <i r="2">
      <x v="8"/>
    </i>
    <i r="3">
      <x v="11"/>
      <x v="5"/>
      <x v="11"/>
      <x v="2"/>
      <x v="2"/>
      <x v="11"/>
      <x v="3"/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débit" fld="25" baseField="54" baseItem="0" numFmtId="4"/>
    <dataField name="Somme de Montant crédit" fld="26" baseField="54" baseItem="0" numFmtId="4"/>
    <dataField name="Somme de Solde D-C" fld="27" baseField="61" baseItem="0" numFmtId="4"/>
    <dataField name="Somme de Solde C-D" fld="28" baseField="61" baseItem="0" numFmtId="4"/>
  </dataFields>
  <formats count="16">
    <format dxfId="31">
      <pivotArea outline="0" collapsedLevelsAreSubtotals="1" fieldPosition="0"/>
    </format>
    <format dxfId="30">
      <pivotArea dataOnly="0" labelOnly="1" grandRow="1" outline="0" fieldPosition="0"/>
    </format>
    <format dxfId="29">
      <pivotArea field="12" type="button" dataOnly="0" labelOnly="1" outline="0" axis="axisRow" fieldPosition="9"/>
    </format>
    <format dxfId="28">
      <pivotArea outline="0" fieldPosition="0">
        <references count="1">
          <reference field="4294967294" count="1">
            <x v="0"/>
          </reference>
        </references>
      </pivotArea>
    </format>
    <format dxfId="27">
      <pivotArea outline="0" fieldPosition="0">
        <references count="1">
          <reference field="4294967294" count="1">
            <x v="1"/>
          </reference>
        </references>
      </pivotArea>
    </format>
    <format dxfId="26">
      <pivotArea outline="0" fieldPosition="0">
        <references count="1">
          <reference field="4294967294" count="1">
            <x v="2"/>
          </reference>
        </references>
      </pivotArea>
    </format>
    <format dxfId="25">
      <pivotArea outline="0" fieldPosition="0">
        <references count="1">
          <reference field="4294967294" count="1">
            <x v="3"/>
          </reference>
        </references>
      </pivotArea>
    </format>
    <format dxfId="24">
      <pivotArea dataOnly="0" labelOnly="1" fieldPosition="0">
        <references count="1">
          <reference field="7" count="0"/>
        </references>
      </pivotArea>
    </format>
    <format dxfId="23">
      <pivotArea dataOnly="0" labelOnly="1" fieldPosition="0">
        <references count="1">
          <reference field="8" count="0"/>
        </references>
      </pivotArea>
    </format>
    <format dxfId="22">
      <pivotArea dataOnly="0" labelOnly="1" fieldPosition="0">
        <references count="1">
          <reference field="6" count="0"/>
        </references>
      </pivotArea>
    </format>
    <format dxfId="21">
      <pivotArea dataOnly="0" labelOnly="1" fieldPosition="0">
        <references count="1">
          <reference field="10" count="0"/>
        </references>
      </pivotArea>
    </format>
    <format dxfId="20">
      <pivotArea dataOnly="0" labelOnly="1" fieldPosition="0">
        <references count="1">
          <reference field="9" count="0"/>
        </references>
      </pivotArea>
    </format>
    <format dxfId="19">
      <pivotArea dataOnly="0" labelOnly="1" fieldPosition="0">
        <references count="1">
          <reference field="4" count="0"/>
        </references>
      </pivotArea>
    </format>
    <format dxfId="18">
      <pivotArea dataOnly="0" outline="0" fieldPosition="0">
        <references count="1">
          <reference field="4" count="0"/>
        </references>
      </pivotArea>
    </format>
    <format dxfId="17">
      <pivotArea dataOnly="0" outline="0" fieldPosition="0">
        <references count="1">
          <reference field="5" count="0"/>
        </references>
      </pivotArea>
    </format>
    <format dxfId="16">
      <pivotArea dataOnly="0" labelOnly="1" fieldPosition="0">
        <references count="1">
          <reference field="12" count="0"/>
        </references>
      </pivotArea>
    </format>
  </formats>
  <pivotTableStyleInfo name="EBLA" showRowHeaders="1" showColHeaders="0" showRowStripes="0" showColStripes="0" showLastColumn="1"/>
  <filters count="1">
    <filter fld="69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11.42578125" customWidth="1" collapsed="1"/>
    <col min="3" max="4" width="12.7109375" customWidth="1" collapsed="1"/>
    <col min="5" max="5" width="15.7109375" customWidth="1" collapsed="1"/>
    <col min="6" max="6" width="10.7109375" customWidth="1" collapsed="1"/>
    <col min="7" max="7" width="6.7109375" customWidth="1" collapsed="1"/>
    <col min="8" max="8" width="34.7109375" customWidth="1" collapsed="1"/>
    <col min="9" max="9" width="15.7109375" customWidth="1" collapsed="1"/>
    <col min="10" max="10" width="5.7109375" customWidth="1" collapsed="1"/>
    <col min="11" max="14" width="18.7109375" customWidth="1" collapsed="1"/>
  </cols>
  <sheetData>
    <row r="1" spans="2:14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5" t="str">
        <f>CONCATENATE(Labels!B3," ",Donnees!F1)</f>
        <v>Edité au : 16/09/2015</v>
      </c>
    </row>
    <row r="2" spans="2:14" x14ac:dyDescent="0.25">
      <c r="B2" s="23" t="str">
        <f>CONCATENATE(Labels!B1," ",Donnees!B2," ",Labels!B2," ",Donnees!C2)</f>
        <v>Grand livre des tiers du 01/04/2012 au 31/05/2012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14" ht="15.75" thickBo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4" x14ac:dyDescent="0.25">
      <c r="B4" s="21"/>
      <c r="C4" s="21" t="str">
        <f>Labels!B4</f>
        <v>Ecriture</v>
      </c>
      <c r="D4" s="21" t="str">
        <f>Labels!B5</f>
        <v>Date</v>
      </c>
      <c r="E4" s="21" t="str">
        <f>Labels!B6</f>
        <v>Pièce</v>
      </c>
      <c r="F4" s="21" t="str">
        <f>Labels!B7</f>
        <v>Journal</v>
      </c>
      <c r="G4" s="21" t="str">
        <f>Labels!B8</f>
        <v>Etat</v>
      </c>
      <c r="H4" s="21" t="str">
        <f>Labels!B9</f>
        <v>Libellé</v>
      </c>
      <c r="I4" s="21" t="str">
        <f>Labels!B10</f>
        <v>Compte</v>
      </c>
      <c r="J4" s="21" t="str">
        <f>Labels!B11</f>
        <v>Type</v>
      </c>
      <c r="K4" s="21" t="str">
        <f>Labels!B12</f>
        <v>Montant débit</v>
      </c>
      <c r="L4" s="21" t="str">
        <f>Labels!B13</f>
        <v>Montant crédit</v>
      </c>
      <c r="M4" s="21" t="str">
        <f>Labels!B14</f>
        <v>Solde D-C</v>
      </c>
      <c r="N4" s="21" t="str">
        <f>Labels!B15</f>
        <v>Solde C-D</v>
      </c>
    </row>
    <row r="5" spans="2:14" ht="15.75" thickBo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2:14" ht="15" hidden="1" customHeight="1" x14ac:dyDescent="0.25">
      <c r="K6" s="1" t="s">
        <v>84</v>
      </c>
    </row>
    <row r="7" spans="2:14" hidden="1" x14ac:dyDescent="0.25">
      <c r="B7" s="1" t="s">
        <v>1</v>
      </c>
      <c r="C7" s="1" t="s">
        <v>26</v>
      </c>
      <c r="D7" s="1" t="s">
        <v>4</v>
      </c>
      <c r="E7" s="1" t="s">
        <v>27</v>
      </c>
      <c r="F7" s="1" t="s">
        <v>28</v>
      </c>
      <c r="G7" s="1" t="s">
        <v>29</v>
      </c>
      <c r="H7" s="1" t="s">
        <v>30</v>
      </c>
      <c r="I7" s="16" t="s">
        <v>0</v>
      </c>
      <c r="J7" s="1" t="s">
        <v>25</v>
      </c>
      <c r="K7" t="s">
        <v>65</v>
      </c>
      <c r="L7" t="s">
        <v>66</v>
      </c>
      <c r="M7" t="s">
        <v>78</v>
      </c>
      <c r="N7" t="s">
        <v>79</v>
      </c>
    </row>
    <row r="8" spans="2:14" x14ac:dyDescent="0.25">
      <c r="B8" s="2" t="s">
        <v>1308</v>
      </c>
      <c r="K8" s="4">
        <v>398660.28</v>
      </c>
      <c r="L8" s="4">
        <v>956.8</v>
      </c>
      <c r="M8" s="4">
        <v>397703.48000000004</v>
      </c>
      <c r="N8" s="4">
        <v>-397703.48000000004</v>
      </c>
    </row>
    <row r="9" spans="2:14" x14ac:dyDescent="0.25">
      <c r="B9" s="3" t="s">
        <v>1309</v>
      </c>
      <c r="K9" s="4">
        <v>349355.01</v>
      </c>
      <c r="L9" s="4">
        <v>956.8</v>
      </c>
      <c r="M9" s="4">
        <v>348398.21</v>
      </c>
      <c r="N9" s="4">
        <v>-348398.21</v>
      </c>
    </row>
    <row r="10" spans="2:14" x14ac:dyDescent="0.25">
      <c r="B10" s="11" t="s">
        <v>1310</v>
      </c>
      <c r="K10" s="4">
        <v>4255.24</v>
      </c>
      <c r="L10" s="4">
        <v>0</v>
      </c>
      <c r="M10" s="4">
        <v>4255.24</v>
      </c>
      <c r="N10" s="4">
        <v>-4255.24</v>
      </c>
    </row>
    <row r="11" spans="2:14" x14ac:dyDescent="0.25">
      <c r="C11" s="13" t="s">
        <v>89</v>
      </c>
      <c r="D11" s="13" t="s">
        <v>89</v>
      </c>
      <c r="E11" s="13" t="s">
        <v>89</v>
      </c>
      <c r="F11" s="13" t="s">
        <v>89</v>
      </c>
      <c r="G11" s="13" t="s">
        <v>89</v>
      </c>
      <c r="H11" s="13" t="s">
        <v>1231</v>
      </c>
      <c r="I11" s="13" t="s">
        <v>89</v>
      </c>
      <c r="J11" s="13" t="s">
        <v>135</v>
      </c>
      <c r="K11" s="14">
        <v>3772.84</v>
      </c>
      <c r="L11" s="14">
        <v>0</v>
      </c>
      <c r="M11" s="14">
        <v>3772.84</v>
      </c>
      <c r="N11" s="14">
        <v>-3772.84</v>
      </c>
    </row>
    <row r="12" spans="2:14" x14ac:dyDescent="0.25">
      <c r="C12" s="13" t="s">
        <v>1238</v>
      </c>
      <c r="D12" s="13" t="s">
        <v>1240</v>
      </c>
      <c r="E12" s="13" t="s">
        <v>1239</v>
      </c>
      <c r="F12" s="13" t="s">
        <v>136</v>
      </c>
      <c r="G12" s="13" t="s">
        <v>139</v>
      </c>
      <c r="H12" s="13" t="s">
        <v>89</v>
      </c>
      <c r="I12" s="13" t="s">
        <v>143</v>
      </c>
      <c r="J12" s="13" t="s">
        <v>135</v>
      </c>
      <c r="K12" s="14">
        <v>482.4</v>
      </c>
      <c r="L12" s="14">
        <v>0</v>
      </c>
      <c r="M12" s="14">
        <v>482.4</v>
      </c>
      <c r="N12" s="14">
        <v>-482.4</v>
      </c>
    </row>
    <row r="13" spans="2:14" x14ac:dyDescent="0.25">
      <c r="B13" s="11" t="s">
        <v>1311</v>
      </c>
      <c r="K13" s="4">
        <v>67330.69</v>
      </c>
      <c r="L13" s="4">
        <v>0</v>
      </c>
      <c r="M13" s="4">
        <v>67330.69</v>
      </c>
      <c r="N13" s="4">
        <v>-67330.69</v>
      </c>
    </row>
    <row r="14" spans="2:14" x14ac:dyDescent="0.25">
      <c r="C14" s="13" t="s">
        <v>89</v>
      </c>
      <c r="D14" s="13" t="s">
        <v>89</v>
      </c>
      <c r="E14" s="13" t="s">
        <v>89</v>
      </c>
      <c r="F14" s="13" t="s">
        <v>89</v>
      </c>
      <c r="G14" s="13" t="s">
        <v>89</v>
      </c>
      <c r="H14" s="13" t="s">
        <v>1231</v>
      </c>
      <c r="I14" s="13" t="s">
        <v>89</v>
      </c>
      <c r="J14" s="13" t="s">
        <v>135</v>
      </c>
      <c r="K14" s="14">
        <v>54850.69</v>
      </c>
      <c r="L14" s="14">
        <v>0</v>
      </c>
      <c r="M14" s="14">
        <v>54850.69</v>
      </c>
      <c r="N14" s="14">
        <v>-54850.69</v>
      </c>
    </row>
    <row r="15" spans="2:14" x14ac:dyDescent="0.25">
      <c r="C15" s="13" t="s">
        <v>1248</v>
      </c>
      <c r="D15" s="13" t="s">
        <v>1250</v>
      </c>
      <c r="E15" s="13" t="s">
        <v>1249</v>
      </c>
      <c r="F15" s="13" t="s">
        <v>136</v>
      </c>
      <c r="G15" s="13" t="s">
        <v>139</v>
      </c>
      <c r="H15" s="13" t="s">
        <v>1247</v>
      </c>
      <c r="I15" s="13" t="s">
        <v>143</v>
      </c>
      <c r="J15" s="13" t="s">
        <v>135</v>
      </c>
      <c r="K15" s="14">
        <v>12480</v>
      </c>
      <c r="L15" s="14">
        <v>0</v>
      </c>
      <c r="M15" s="14">
        <v>12480</v>
      </c>
      <c r="N15" s="14">
        <v>-12480</v>
      </c>
    </row>
    <row r="16" spans="2:14" x14ac:dyDescent="0.25">
      <c r="B16" s="11" t="s">
        <v>1312</v>
      </c>
      <c r="K16" s="4">
        <v>13514.76</v>
      </c>
      <c r="L16" s="4">
        <v>0</v>
      </c>
      <c r="M16" s="4">
        <v>13514.76</v>
      </c>
      <c r="N16" s="4">
        <v>-13514.76</v>
      </c>
    </row>
    <row r="17" spans="2:14" x14ac:dyDescent="0.25">
      <c r="C17" s="13" t="s">
        <v>89</v>
      </c>
      <c r="D17" s="13" t="s">
        <v>89</v>
      </c>
      <c r="E17" s="13" t="s">
        <v>89</v>
      </c>
      <c r="F17" s="13" t="s">
        <v>89</v>
      </c>
      <c r="G17" s="13" t="s">
        <v>89</v>
      </c>
      <c r="H17" s="13" t="s">
        <v>1231</v>
      </c>
      <c r="I17" s="13" t="s">
        <v>89</v>
      </c>
      <c r="J17" s="13" t="s">
        <v>135</v>
      </c>
      <c r="K17" s="14">
        <v>5000</v>
      </c>
      <c r="L17" s="14">
        <v>0</v>
      </c>
      <c r="M17" s="14">
        <v>5000</v>
      </c>
      <c r="N17" s="14">
        <v>-5000</v>
      </c>
    </row>
    <row r="18" spans="2:14" x14ac:dyDescent="0.25">
      <c r="C18" s="13" t="s">
        <v>1258</v>
      </c>
      <c r="D18" s="13" t="s">
        <v>1255</v>
      </c>
      <c r="E18" s="13" t="s">
        <v>1259</v>
      </c>
      <c r="F18" s="13" t="s">
        <v>136</v>
      </c>
      <c r="G18" s="13" t="s">
        <v>139</v>
      </c>
      <c r="H18" s="13" t="s">
        <v>1260</v>
      </c>
      <c r="I18" s="13" t="s">
        <v>143</v>
      </c>
      <c r="J18" s="13" t="s">
        <v>135</v>
      </c>
      <c r="K18" s="14">
        <v>8514.76</v>
      </c>
      <c r="L18" s="14">
        <v>0</v>
      </c>
      <c r="M18" s="14">
        <v>8514.76</v>
      </c>
      <c r="N18" s="14">
        <v>-8514.76</v>
      </c>
    </row>
    <row r="19" spans="2:14" x14ac:dyDescent="0.25">
      <c r="B19" s="11" t="s">
        <v>1313</v>
      </c>
      <c r="K19" s="4">
        <v>63563.58</v>
      </c>
      <c r="L19" s="4">
        <v>0</v>
      </c>
      <c r="M19" s="4">
        <v>63563.58</v>
      </c>
      <c r="N19" s="4">
        <v>-63563.58</v>
      </c>
    </row>
    <row r="20" spans="2:14" x14ac:dyDescent="0.25">
      <c r="C20" s="13" t="s">
        <v>89</v>
      </c>
      <c r="D20" s="13" t="s">
        <v>89</v>
      </c>
      <c r="E20" s="13" t="s">
        <v>89</v>
      </c>
      <c r="F20" s="13" t="s">
        <v>89</v>
      </c>
      <c r="G20" s="13" t="s">
        <v>89</v>
      </c>
      <c r="H20" s="13" t="s">
        <v>1231</v>
      </c>
      <c r="I20" s="13" t="s">
        <v>89</v>
      </c>
      <c r="J20" s="13" t="s">
        <v>135</v>
      </c>
      <c r="K20" s="14">
        <v>15000</v>
      </c>
      <c r="L20" s="14">
        <v>0</v>
      </c>
      <c r="M20" s="14">
        <v>15000</v>
      </c>
      <c r="N20" s="14">
        <v>-15000</v>
      </c>
    </row>
    <row r="21" spans="2:14" x14ac:dyDescent="0.25">
      <c r="C21" s="13" t="s">
        <v>1270</v>
      </c>
      <c r="D21" s="13" t="s">
        <v>1255</v>
      </c>
      <c r="E21" s="13" t="s">
        <v>1271</v>
      </c>
      <c r="F21" s="13" t="s">
        <v>136</v>
      </c>
      <c r="G21" s="13" t="s">
        <v>139</v>
      </c>
      <c r="H21" s="13" t="s">
        <v>1272</v>
      </c>
      <c r="I21" s="13" t="s">
        <v>143</v>
      </c>
      <c r="J21" s="13" t="s">
        <v>135</v>
      </c>
      <c r="K21" s="14">
        <v>48563.58</v>
      </c>
      <c r="L21" s="14">
        <v>0</v>
      </c>
      <c r="M21" s="14">
        <v>48563.58</v>
      </c>
      <c r="N21" s="14">
        <v>-48563.58</v>
      </c>
    </row>
    <row r="22" spans="2:14" x14ac:dyDescent="0.25">
      <c r="B22" s="11" t="s">
        <v>1314</v>
      </c>
      <c r="K22" s="4">
        <v>78563.58</v>
      </c>
      <c r="L22" s="4">
        <v>956.8</v>
      </c>
      <c r="M22" s="4">
        <v>77606.78</v>
      </c>
      <c r="N22" s="4">
        <v>-77606.78</v>
      </c>
    </row>
    <row r="23" spans="2:14" x14ac:dyDescent="0.25">
      <c r="C23" s="13" t="s">
        <v>89</v>
      </c>
      <c r="D23" s="13" t="s">
        <v>89</v>
      </c>
      <c r="E23" s="13" t="s">
        <v>89</v>
      </c>
      <c r="F23" s="13" t="s">
        <v>89</v>
      </c>
      <c r="G23" s="13" t="s">
        <v>89</v>
      </c>
      <c r="H23" s="13" t="s">
        <v>1231</v>
      </c>
      <c r="I23" s="13" t="s">
        <v>89</v>
      </c>
      <c r="J23" s="13" t="s">
        <v>135</v>
      </c>
      <c r="K23" s="14">
        <v>30000</v>
      </c>
      <c r="L23" s="14">
        <v>0</v>
      </c>
      <c r="M23" s="14">
        <v>30000</v>
      </c>
      <c r="N23" s="14">
        <v>-30000</v>
      </c>
    </row>
    <row r="24" spans="2:14" x14ac:dyDescent="0.25">
      <c r="C24" s="13" t="s">
        <v>1279</v>
      </c>
      <c r="D24" s="13" t="s">
        <v>1281</v>
      </c>
      <c r="E24" s="13" t="s">
        <v>1280</v>
      </c>
      <c r="F24" s="13" t="s">
        <v>136</v>
      </c>
      <c r="G24" s="13" t="s">
        <v>139</v>
      </c>
      <c r="H24" s="13" t="s">
        <v>1282</v>
      </c>
      <c r="I24" s="13" t="s">
        <v>143</v>
      </c>
      <c r="J24" s="13" t="s">
        <v>135</v>
      </c>
      <c r="K24" s="14">
        <v>0</v>
      </c>
      <c r="L24" s="14">
        <v>956.8</v>
      </c>
      <c r="M24" s="14">
        <v>-956.8</v>
      </c>
      <c r="N24" s="14">
        <v>956.8</v>
      </c>
    </row>
    <row r="25" spans="2:14" x14ac:dyDescent="0.25">
      <c r="C25" s="13" t="s">
        <v>1284</v>
      </c>
      <c r="D25" s="13" t="s">
        <v>1255</v>
      </c>
      <c r="E25" s="13" t="s">
        <v>1285</v>
      </c>
      <c r="F25" s="13" t="s">
        <v>136</v>
      </c>
      <c r="G25" s="13" t="s">
        <v>139</v>
      </c>
      <c r="H25" s="13" t="s">
        <v>1286</v>
      </c>
      <c r="I25" s="13" t="s">
        <v>143</v>
      </c>
      <c r="J25" s="13" t="s">
        <v>135</v>
      </c>
      <c r="K25" s="14">
        <v>48563.58</v>
      </c>
      <c r="L25" s="14">
        <v>0</v>
      </c>
      <c r="M25" s="14">
        <v>48563.58</v>
      </c>
      <c r="N25" s="14">
        <v>-48563.58</v>
      </c>
    </row>
    <row r="26" spans="2:14" x14ac:dyDescent="0.25">
      <c r="B26" s="11" t="s">
        <v>1315</v>
      </c>
      <c r="K26" s="4">
        <v>122127.16</v>
      </c>
      <c r="L26" s="4">
        <v>0</v>
      </c>
      <c r="M26" s="4">
        <v>122127.16</v>
      </c>
      <c r="N26" s="4">
        <v>-122127.16</v>
      </c>
    </row>
    <row r="27" spans="2:14" x14ac:dyDescent="0.25">
      <c r="C27" s="13" t="s">
        <v>89</v>
      </c>
      <c r="D27" s="13" t="s">
        <v>89</v>
      </c>
      <c r="E27" s="13" t="s">
        <v>89</v>
      </c>
      <c r="F27" s="13" t="s">
        <v>89</v>
      </c>
      <c r="G27" s="13" t="s">
        <v>89</v>
      </c>
      <c r="H27" s="13" t="s">
        <v>1231</v>
      </c>
      <c r="I27" s="13" t="s">
        <v>89</v>
      </c>
      <c r="J27" s="13" t="s">
        <v>135</v>
      </c>
      <c r="K27" s="14">
        <v>25000</v>
      </c>
      <c r="L27" s="14">
        <v>0</v>
      </c>
      <c r="M27" s="14">
        <v>25000</v>
      </c>
      <c r="N27" s="14">
        <v>-25000</v>
      </c>
    </row>
    <row r="28" spans="2:14" x14ac:dyDescent="0.25">
      <c r="C28" s="13" t="s">
        <v>1274</v>
      </c>
      <c r="D28" s="13" t="s">
        <v>1255</v>
      </c>
      <c r="E28" s="13" t="s">
        <v>1289</v>
      </c>
      <c r="F28" s="13" t="s">
        <v>136</v>
      </c>
      <c r="G28" s="13" t="s">
        <v>139</v>
      </c>
      <c r="H28" s="13" t="s">
        <v>1290</v>
      </c>
      <c r="I28" s="13" t="s">
        <v>143</v>
      </c>
      <c r="J28" s="13" t="s">
        <v>135</v>
      </c>
      <c r="K28" s="14">
        <v>48563.58</v>
      </c>
      <c r="L28" s="14">
        <v>0</v>
      </c>
      <c r="M28" s="14">
        <v>48563.58</v>
      </c>
      <c r="N28" s="14">
        <v>-48563.58</v>
      </c>
    </row>
    <row r="29" spans="2:14" x14ac:dyDescent="0.25">
      <c r="C29" s="13" t="s">
        <v>1292</v>
      </c>
      <c r="D29" s="13" t="s">
        <v>1255</v>
      </c>
      <c r="E29" s="13" t="s">
        <v>1293</v>
      </c>
      <c r="F29" s="13" t="s">
        <v>136</v>
      </c>
      <c r="G29" s="13" t="s">
        <v>139</v>
      </c>
      <c r="H29" s="13" t="s">
        <v>1294</v>
      </c>
      <c r="I29" s="13" t="s">
        <v>143</v>
      </c>
      <c r="J29" s="13" t="s">
        <v>135</v>
      </c>
      <c r="K29" s="14">
        <v>48563.58</v>
      </c>
      <c r="L29" s="14">
        <v>0</v>
      </c>
      <c r="M29" s="14">
        <v>48563.58</v>
      </c>
      <c r="N29" s="14">
        <v>-48563.58</v>
      </c>
    </row>
    <row r="30" spans="2:14" x14ac:dyDescent="0.25">
      <c r="B30" s="3" t="s">
        <v>1316</v>
      </c>
      <c r="K30" s="4">
        <v>49305.270000000004</v>
      </c>
      <c r="L30" s="4">
        <v>0</v>
      </c>
      <c r="M30" s="4">
        <v>49305.270000000004</v>
      </c>
      <c r="N30" s="4">
        <v>-49305.270000000004</v>
      </c>
    </row>
    <row r="31" spans="2:14" x14ac:dyDescent="0.25">
      <c r="B31" s="11" t="s">
        <v>1317</v>
      </c>
      <c r="K31" s="4">
        <v>48563.58</v>
      </c>
      <c r="L31" s="4">
        <v>0</v>
      </c>
      <c r="M31" s="4">
        <v>48563.58</v>
      </c>
      <c r="N31" s="4">
        <v>-48563.58</v>
      </c>
    </row>
    <row r="32" spans="2:14" x14ac:dyDescent="0.25">
      <c r="C32" s="13" t="s">
        <v>1295</v>
      </c>
      <c r="D32" s="13" t="s">
        <v>1255</v>
      </c>
      <c r="E32" s="13" t="s">
        <v>1296</v>
      </c>
      <c r="F32" s="13" t="s">
        <v>136</v>
      </c>
      <c r="G32" s="13" t="s">
        <v>139</v>
      </c>
      <c r="H32" s="13" t="s">
        <v>1297</v>
      </c>
      <c r="I32" s="13" t="s">
        <v>1298</v>
      </c>
      <c r="J32" s="13" t="s">
        <v>135</v>
      </c>
      <c r="K32" s="14">
        <v>48563.58</v>
      </c>
      <c r="L32" s="14">
        <v>0</v>
      </c>
      <c r="M32" s="14">
        <v>48563.58</v>
      </c>
      <c r="N32" s="14">
        <v>-48563.58</v>
      </c>
    </row>
    <row r="33" spans="2:14" x14ac:dyDescent="0.25">
      <c r="B33" s="11" t="s">
        <v>1318</v>
      </c>
      <c r="K33" s="4">
        <v>741.69</v>
      </c>
      <c r="L33" s="4">
        <v>0</v>
      </c>
      <c r="M33" s="4">
        <v>741.69</v>
      </c>
      <c r="N33" s="4">
        <v>-741.69</v>
      </c>
    </row>
    <row r="34" spans="2:14" x14ac:dyDescent="0.25">
      <c r="C34" s="13" t="s">
        <v>1302</v>
      </c>
      <c r="D34" s="13" t="s">
        <v>1255</v>
      </c>
      <c r="E34" s="13" t="s">
        <v>1303</v>
      </c>
      <c r="F34" s="13" t="s">
        <v>136</v>
      </c>
      <c r="G34" s="13" t="s">
        <v>139</v>
      </c>
      <c r="H34" s="13" t="s">
        <v>1304</v>
      </c>
      <c r="I34" s="13" t="s">
        <v>1298</v>
      </c>
      <c r="J34" s="13" t="s">
        <v>135</v>
      </c>
      <c r="K34" s="14">
        <v>741.69</v>
      </c>
      <c r="L34" s="14">
        <v>0</v>
      </c>
      <c r="M34" s="14">
        <v>741.69</v>
      </c>
      <c r="N34" s="14">
        <v>-741.69</v>
      </c>
    </row>
    <row r="35" spans="2:14" x14ac:dyDescent="0.25">
      <c r="B35" s="3" t="s">
        <v>2</v>
      </c>
      <c r="C35" s="12"/>
      <c r="D35" s="12"/>
      <c r="E35" s="12"/>
      <c r="F35" s="12"/>
      <c r="G35" s="12"/>
      <c r="H35" s="12"/>
      <c r="I35" s="12"/>
      <c r="J35" s="12"/>
      <c r="K35" s="4">
        <v>398660.28</v>
      </c>
      <c r="L35" s="4">
        <v>956.8</v>
      </c>
      <c r="M35" s="4">
        <v>397703.48000000004</v>
      </c>
      <c r="N35" s="4">
        <v>-397703.48000000004</v>
      </c>
    </row>
  </sheetData>
  <mergeCells count="16">
    <mergeCell ref="B1:M1"/>
    <mergeCell ref="B3:N3"/>
    <mergeCell ref="M4:M5"/>
    <mergeCell ref="N4:N5"/>
    <mergeCell ref="B4:B5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B2:N2"/>
  </mergeCells>
  <pageMargins left="0.7" right="0.7" top="0.75" bottom="0.75" header="0.3" footer="0.3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19"/>
  <sheetViews>
    <sheetView workbookViewId="0"/>
  </sheetViews>
  <sheetFormatPr baseColWidth="10" defaultRowHeight="15" x14ac:dyDescent="0.25"/>
  <cols>
    <col min="1" max="1" width="14" bestFit="1" customWidth="1" collapsed="1"/>
    <col min="2" max="2" width="20.85546875" bestFit="1" customWidth="1" collapsed="1"/>
    <col min="3" max="3" width="28.42578125" bestFit="1" customWidth="1" collapsed="1"/>
    <col min="4" max="4" width="19.7109375" bestFit="1" customWidth="1" collapsed="1"/>
    <col min="5" max="5" width="14.7109375" bestFit="1" customWidth="1" collapsed="1"/>
    <col min="6" max="6" width="15.7109375" bestFit="1" customWidth="1" collapsed="1"/>
    <col min="7" max="7" width="6.140625" bestFit="1" customWidth="1" collapsed="1"/>
    <col min="8" max="8" width="15" bestFit="1" customWidth="1" collapsed="1"/>
    <col min="9" max="9" width="7.42578125" bestFit="1" customWidth="1" collapsed="1"/>
    <col min="10" max="10" width="11.85546875" bestFit="1" customWidth="1" collapsed="1"/>
    <col min="11" max="11" width="14.42578125" bestFit="1" customWidth="1" collapsed="1"/>
    <col min="12" max="12" width="18.42578125" bestFit="1" customWidth="1" collapsed="1"/>
    <col min="13" max="13" width="8" bestFit="1" customWidth="1" collapsed="1"/>
    <col min="14" max="14" width="20.140625" bestFit="1" customWidth="1" collapsed="1"/>
    <col min="15" max="15" width="6" bestFit="1" customWidth="1" collapsed="1"/>
    <col min="16" max="16" width="5.85546875" bestFit="1" customWidth="1" collapsed="1"/>
    <col min="17" max="17" width="12.42578125" bestFit="1" customWidth="1" collapsed="1"/>
    <col min="18" max="18" width="18.42578125" bestFit="1" customWidth="1" collapsed="1"/>
    <col min="19" max="20" width="14.7109375" bestFit="1" customWidth="1" collapsed="1"/>
    <col min="21" max="21" width="19.7109375" bestFit="1" customWidth="1" collapsed="1"/>
    <col min="22" max="22" width="16.28515625" bestFit="1" customWidth="1" collapsed="1"/>
    <col min="23" max="23" width="24" bestFit="1" customWidth="1" collapsed="1"/>
    <col min="24" max="24" width="5.85546875" bestFit="1" customWidth="1" collapsed="1"/>
    <col min="25" max="25" width="5.7109375" bestFit="1" customWidth="1" collapsed="1"/>
    <col min="26" max="26" width="13.7109375" style="5" bestFit="1" customWidth="1" collapsed="1"/>
    <col min="27" max="27" width="14.140625" style="5" bestFit="1" customWidth="1" collapsed="1"/>
    <col min="28" max="29" width="14.140625" style="5" customWidth="1" collapsed="1"/>
    <col min="30" max="30" width="13.7109375" bestFit="1" customWidth="1" collapsed="1"/>
    <col min="31" max="31" width="25" bestFit="1" customWidth="1" collapsed="1"/>
    <col min="32" max="32" width="24.28515625" bestFit="1" customWidth="1" collapsed="1"/>
    <col min="33" max="33" width="14.85546875" style="8" bestFit="1" customWidth="1" collapsed="1"/>
    <col min="34" max="34" width="23.140625" style="5" bestFit="1" customWidth="1" collapsed="1"/>
    <col min="35" max="35" width="23.5703125" style="5" bestFit="1" customWidth="1" collapsed="1"/>
    <col min="36" max="37" width="23.5703125" style="5" customWidth="1" collapsed="1"/>
    <col min="38" max="38" width="7" bestFit="1" customWidth="1" collapsed="1"/>
    <col min="39" max="39" width="22.28515625" bestFit="1" customWidth="1" collapsed="1"/>
    <col min="40" max="40" width="21.5703125" bestFit="1" customWidth="1" collapsed="1"/>
    <col min="41" max="41" width="12.140625" style="8" bestFit="1" customWidth="1" collapsed="1"/>
    <col min="42" max="42" width="20.28515625" style="5" bestFit="1" customWidth="1" collapsed="1"/>
    <col min="43" max="43" width="20.7109375" style="5" bestFit="1" customWidth="1" collapsed="1"/>
    <col min="44" max="45" width="20.7109375" style="5" customWidth="1" collapsed="1"/>
    <col min="46" max="46" width="10.28515625" style="5" bestFit="1" customWidth="1" collapsed="1"/>
    <col min="47" max="47" width="15.5703125" bestFit="1" customWidth="1" collapsed="1"/>
    <col min="48" max="48" width="15.140625" bestFit="1" customWidth="1" collapsed="1"/>
    <col min="49" max="49" width="13.85546875" bestFit="1" customWidth="1" collapsed="1"/>
    <col min="50" max="50" width="17.7109375" bestFit="1" customWidth="1" collapsed="1"/>
    <col min="51" max="51" width="13.28515625" bestFit="1" customWidth="1" collapsed="1"/>
    <col min="52" max="52" width="15" bestFit="1" customWidth="1" collapsed="1"/>
    <col min="53" max="55" width="19.28515625" bestFit="1" customWidth="1" collapsed="1"/>
    <col min="56" max="56" width="20.85546875" bestFit="1" customWidth="1" collapsed="1"/>
    <col min="57" max="57" width="15.5703125" bestFit="1" customWidth="1" collapsed="1"/>
    <col min="58" max="58" width="19" bestFit="1" customWidth="1" collapsed="1"/>
    <col min="59" max="59" width="26.42578125" bestFit="1" customWidth="1" collapsed="1"/>
    <col min="60" max="60" width="23.140625" style="7" bestFit="1" customWidth="1" collapsed="1"/>
    <col min="61" max="61" width="13" bestFit="1" customWidth="1" collapsed="1"/>
    <col min="62" max="62" width="12.5703125" bestFit="1" customWidth="1" collapsed="1"/>
    <col min="63" max="63" width="21.42578125" style="9" bestFit="1" customWidth="1" collapsed="1"/>
    <col min="64" max="64" width="4.5703125" bestFit="1" customWidth="1" collapsed="1"/>
    <col min="65" max="67" width="26" bestFit="1" customWidth="1" collapsed="1"/>
    <col min="68" max="68" width="12.85546875" bestFit="1" customWidth="1" collapsed="1"/>
    <col min="69" max="69" width="19.140625" bestFit="1" customWidth="1" collapsed="1"/>
    <col min="70" max="70" width="21.5703125" bestFit="1" customWidth="1" collapsed="1"/>
    <col min="71" max="71" width="12.85546875" bestFit="1" customWidth="1" collapsed="1"/>
    <col min="72" max="72" width="19.140625" bestFit="1" customWidth="1" collapsed="1"/>
    <col min="73" max="73" width="21.5703125" bestFit="1" customWidth="1" collapsed="1"/>
    <col min="74" max="74" width="12.85546875" bestFit="1" customWidth="1" collapsed="1"/>
    <col min="75" max="75" width="19.140625" bestFit="1" customWidth="1" collapsed="1"/>
    <col min="76" max="76" width="21.5703125" bestFit="1" customWidth="1" collapsed="1"/>
    <col min="77" max="77" width="12.85546875" bestFit="1" customWidth="1" collapsed="1"/>
    <col min="78" max="78" width="19.140625" bestFit="1" customWidth="1" collapsed="1"/>
    <col min="79" max="79" width="21.5703125" bestFit="1" customWidth="1" collapsed="1"/>
    <col min="80" max="82" width="11.42578125" hidden="1" customWidth="1" collapsed="1"/>
    <col min="83" max="83" width="13.5703125" hidden="1" customWidth="1" collapsed="1"/>
    <col min="84" max="84" width="10.7109375" hidden="1" customWidth="1" collapsed="1"/>
    <col min="85" max="16384" width="11.42578125" collapsed="1"/>
  </cols>
  <sheetData>
    <row r="1" spans="1:84" x14ac:dyDescent="0.25">
      <c r="A1" t="s">
        <v>17</v>
      </c>
      <c r="B1" t="str">
        <f>CB4</f>
        <v>291691</v>
      </c>
      <c r="C1" t="s">
        <v>18</v>
      </c>
      <c r="D1" t="str">
        <f>CC4</f>
        <v>PR</v>
      </c>
      <c r="E1" t="s">
        <v>19</v>
      </c>
      <c r="F1" t="str">
        <f>CD4</f>
        <v>16/09/2015</v>
      </c>
      <c r="Z1"/>
      <c r="AA1"/>
      <c r="AB1"/>
      <c r="AC1"/>
      <c r="AG1"/>
      <c r="AH1"/>
      <c r="AI1"/>
      <c r="AJ1"/>
      <c r="AK1"/>
      <c r="AO1"/>
      <c r="AP1"/>
      <c r="AQ1"/>
      <c r="AR1"/>
      <c r="AS1"/>
      <c r="AT1"/>
      <c r="BH1"/>
      <c r="BK1"/>
    </row>
    <row r="2" spans="1:84" x14ac:dyDescent="0.25">
      <c r="A2" t="s">
        <v>20</v>
      </c>
      <c r="B2" t="str">
        <f>CE4</f>
        <v>01/04/2012</v>
      </c>
      <c r="C2" t="str">
        <f>CF4</f>
        <v>31/05/2012</v>
      </c>
      <c r="Z2"/>
      <c r="AA2"/>
      <c r="AB2"/>
      <c r="AC2"/>
      <c r="AG2"/>
      <c r="AH2"/>
      <c r="AI2"/>
      <c r="AJ2"/>
      <c r="AK2"/>
      <c r="AO2"/>
      <c r="AP2"/>
      <c r="AQ2"/>
      <c r="AR2"/>
      <c r="AS2"/>
      <c r="AT2"/>
      <c r="BH2"/>
      <c r="BK2"/>
    </row>
    <row r="3" spans="1:84" ht="15" customHeight="1" x14ac:dyDescent="0.25">
      <c r="A3" s="6" t="s">
        <v>23</v>
      </c>
      <c r="B3" s="6" t="s">
        <v>76</v>
      </c>
      <c r="C3" s="6" t="s">
        <v>77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4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0</v>
      </c>
      <c r="N3" s="6" t="s">
        <v>32</v>
      </c>
      <c r="O3" s="6" t="s">
        <v>33</v>
      </c>
      <c r="P3" s="6" t="s">
        <v>3</v>
      </c>
      <c r="Q3" s="6" t="s">
        <v>90</v>
      </c>
      <c r="R3" s="6" t="s">
        <v>91</v>
      </c>
      <c r="S3" s="6" t="s">
        <v>92</v>
      </c>
      <c r="T3" s="6" t="s">
        <v>93</v>
      </c>
      <c r="U3" s="6" t="s">
        <v>94</v>
      </c>
      <c r="V3" s="6" t="s">
        <v>95</v>
      </c>
      <c r="W3" s="6" t="s">
        <v>96</v>
      </c>
      <c r="X3" s="6" t="s">
        <v>34</v>
      </c>
      <c r="Y3" s="6" t="s">
        <v>35</v>
      </c>
      <c r="Z3" s="6" t="s">
        <v>15</v>
      </c>
      <c r="AA3" s="6" t="s">
        <v>16</v>
      </c>
      <c r="AB3" t="s">
        <v>21</v>
      </c>
      <c r="AC3" t="s">
        <v>22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97</v>
      </c>
      <c r="AJ3" t="s">
        <v>80</v>
      </c>
      <c r="AK3" t="s">
        <v>81</v>
      </c>
      <c r="AL3" s="6" t="s">
        <v>41</v>
      </c>
      <c r="AM3" s="6" t="s">
        <v>42</v>
      </c>
      <c r="AN3" s="6" t="s">
        <v>43</v>
      </c>
      <c r="AO3" s="6" t="s">
        <v>44</v>
      </c>
      <c r="AP3" s="6" t="s">
        <v>45</v>
      </c>
      <c r="AQ3" s="6" t="s">
        <v>98</v>
      </c>
      <c r="AR3" t="s">
        <v>82</v>
      </c>
      <c r="AS3" t="s">
        <v>83</v>
      </c>
      <c r="AT3" s="6" t="s">
        <v>46</v>
      </c>
      <c r="AU3" s="6" t="s">
        <v>6</v>
      </c>
      <c r="AV3" s="6" t="s">
        <v>47</v>
      </c>
      <c r="AW3" s="6" t="s">
        <v>48</v>
      </c>
      <c r="AX3" s="6" t="s">
        <v>49</v>
      </c>
      <c r="AY3" s="6" t="s">
        <v>5</v>
      </c>
      <c r="AZ3" s="6" t="s">
        <v>50</v>
      </c>
      <c r="BA3" s="6" t="s">
        <v>51</v>
      </c>
      <c r="BB3" s="6" t="s">
        <v>52</v>
      </c>
      <c r="BC3" s="6" t="s">
        <v>99</v>
      </c>
      <c r="BD3" s="6" t="s">
        <v>53</v>
      </c>
      <c r="BE3" s="6" t="s">
        <v>54</v>
      </c>
      <c r="BF3" s="6" t="s">
        <v>55</v>
      </c>
      <c r="BG3" s="6" t="s">
        <v>56</v>
      </c>
      <c r="BH3" s="6" t="s">
        <v>57</v>
      </c>
      <c r="BI3" s="6" t="s">
        <v>58</v>
      </c>
      <c r="BJ3" s="6" t="s">
        <v>59</v>
      </c>
      <c r="BK3" s="6" t="s">
        <v>60</v>
      </c>
      <c r="BL3" s="6" t="s">
        <v>61</v>
      </c>
      <c r="BM3" s="6" t="s">
        <v>62</v>
      </c>
      <c r="BN3" s="6" t="s">
        <v>63</v>
      </c>
      <c r="BO3" s="6" t="s">
        <v>64</v>
      </c>
      <c r="BP3" s="10" t="s">
        <v>7</v>
      </c>
      <c r="BQ3" s="10" t="s">
        <v>8</v>
      </c>
      <c r="BR3" s="10" t="s">
        <v>72</v>
      </c>
      <c r="BS3" s="10" t="s">
        <v>9</v>
      </c>
      <c r="BT3" s="10" t="s">
        <v>10</v>
      </c>
      <c r="BU3" s="10" t="s">
        <v>73</v>
      </c>
      <c r="BV3" s="10" t="s">
        <v>11</v>
      </c>
      <c r="BW3" s="10" t="s">
        <v>12</v>
      </c>
      <c r="BX3" s="10" t="s">
        <v>74</v>
      </c>
      <c r="BY3" s="10" t="s">
        <v>13</v>
      </c>
      <c r="BZ3" s="10" t="s">
        <v>14</v>
      </c>
      <c r="CA3" s="10" t="s">
        <v>75</v>
      </c>
      <c r="CB3" s="10" t="s">
        <v>67</v>
      </c>
      <c r="CC3" s="10" t="s">
        <v>68</v>
      </c>
      <c r="CD3" s="10" t="s">
        <v>69</v>
      </c>
      <c r="CE3" s="10" t="s">
        <v>70</v>
      </c>
      <c r="CF3" s="10" t="s">
        <v>71</v>
      </c>
    </row>
    <row r="4" spans="1:84" x14ac:dyDescent="0.25">
      <c r="A4" t="s">
        <v>131</v>
      </c>
      <c r="B4" t="s">
        <v>132</v>
      </c>
      <c r="C4" t="str">
        <f t="shared" ref="C4:C19" si="0">CONCATENATE(" ",A4," ",B4)</f>
        <v xml:space="preserve"> IND Qualiac</v>
      </c>
      <c r="D4" t="s">
        <v>133</v>
      </c>
      <c r="E4" t="s">
        <v>135</v>
      </c>
      <c r="K4" t="s">
        <v>1231</v>
      </c>
      <c r="Z4" s="5">
        <v>3772.84</v>
      </c>
      <c r="AA4" s="5">
        <v>0</v>
      </c>
      <c r="AB4" s="5">
        <v>3772.84</v>
      </c>
      <c r="AC4" s="5">
        <v>-3772.84</v>
      </c>
      <c r="AG4" s="8">
        <v>0</v>
      </c>
      <c r="AH4" s="5">
        <v>0</v>
      </c>
      <c r="AI4" s="5">
        <v>0</v>
      </c>
      <c r="AJ4" s="5">
        <v>0</v>
      </c>
      <c r="AK4" s="5">
        <v>0</v>
      </c>
      <c r="AO4" s="8">
        <v>0</v>
      </c>
      <c r="AP4" s="5">
        <v>0</v>
      </c>
      <c r="AQ4" s="5">
        <v>0</v>
      </c>
      <c r="AR4" s="5">
        <v>0</v>
      </c>
      <c r="AS4" s="5">
        <v>0</v>
      </c>
      <c r="BH4" s="7">
        <v>0</v>
      </c>
      <c r="BK4" s="9">
        <v>0</v>
      </c>
      <c r="BP4" t="s">
        <v>143</v>
      </c>
      <c r="BQ4" t="s">
        <v>1232</v>
      </c>
      <c r="BR4" t="str">
        <f t="shared" ref="BR4:BR19" si="1">CONCATENATE(BP4," - ",BQ4)</f>
        <v>411100 - Clients - Ventes</v>
      </c>
      <c r="BS4" t="s">
        <v>146</v>
      </c>
      <c r="BT4" t="s">
        <v>1233</v>
      </c>
      <c r="BU4" t="str">
        <f t="shared" ref="BU4:BU19" si="2">CONCATENATE(BS4," - ",BT4)</f>
        <v>1505 - Papéterie DUPIN</v>
      </c>
      <c r="BX4" t="str">
        <f t="shared" ref="BX4:BX19" si="3">CONCATENATE(BV4," - ",BW4)</f>
        <v xml:space="preserve"> - </v>
      </c>
      <c r="CA4" t="str">
        <f t="shared" ref="CA4:CA19" si="4">CONCATENATE(BY4," - ",BZ4)</f>
        <v xml:space="preserve"> - </v>
      </c>
      <c r="CB4" t="s">
        <v>1234</v>
      </c>
      <c r="CC4" t="s">
        <v>134</v>
      </c>
      <c r="CD4" s="17" t="s">
        <v>1235</v>
      </c>
      <c r="CE4" s="17" t="s">
        <v>1236</v>
      </c>
      <c r="CF4" s="17" t="s">
        <v>1237</v>
      </c>
    </row>
    <row r="5" spans="1:84" x14ac:dyDescent="0.25">
      <c r="A5" t="s">
        <v>131</v>
      </c>
      <c r="B5" t="s">
        <v>132</v>
      </c>
      <c r="C5" t="str">
        <f t="shared" si="0"/>
        <v xml:space="preserve"> IND Qualiac</v>
      </c>
      <c r="D5" t="s">
        <v>138</v>
      </c>
      <c r="E5" t="s">
        <v>135</v>
      </c>
      <c r="F5" t="s">
        <v>1238</v>
      </c>
      <c r="G5" t="s">
        <v>1239</v>
      </c>
      <c r="H5" s="18" t="s">
        <v>1240</v>
      </c>
      <c r="I5" t="s">
        <v>136</v>
      </c>
      <c r="J5" t="s">
        <v>139</v>
      </c>
      <c r="M5" t="s">
        <v>143</v>
      </c>
      <c r="N5" t="s">
        <v>1232</v>
      </c>
      <c r="P5" t="s">
        <v>146</v>
      </c>
      <c r="Q5" t="s">
        <v>1241</v>
      </c>
      <c r="R5" t="s">
        <v>1233</v>
      </c>
      <c r="T5" t="s">
        <v>1242</v>
      </c>
      <c r="U5" t="s">
        <v>134</v>
      </c>
      <c r="V5" t="s">
        <v>140</v>
      </c>
      <c r="W5" t="s">
        <v>1243</v>
      </c>
      <c r="Z5" s="5">
        <v>482.4</v>
      </c>
      <c r="AA5" s="5">
        <v>0</v>
      </c>
      <c r="AB5" s="5">
        <v>482.4</v>
      </c>
      <c r="AC5" s="5">
        <v>-482.4</v>
      </c>
      <c r="AD5" t="s">
        <v>141</v>
      </c>
      <c r="AG5" s="8">
        <v>0</v>
      </c>
      <c r="AH5" s="5">
        <v>0</v>
      </c>
      <c r="AI5" s="5">
        <v>0</v>
      </c>
      <c r="AJ5" s="5">
        <v>0</v>
      </c>
      <c r="AK5" s="5">
        <v>0</v>
      </c>
      <c r="AO5" s="8">
        <v>0</v>
      </c>
      <c r="AP5" s="5">
        <v>0</v>
      </c>
      <c r="AQ5" s="5">
        <v>0</v>
      </c>
      <c r="AR5" s="5">
        <v>0</v>
      </c>
      <c r="AS5" s="5">
        <v>0</v>
      </c>
      <c r="AU5" s="17" t="s">
        <v>1244</v>
      </c>
      <c r="AY5" t="s">
        <v>145</v>
      </c>
      <c r="BD5" t="s">
        <v>134</v>
      </c>
      <c r="BE5" s="17" t="s">
        <v>1245</v>
      </c>
      <c r="BH5" s="7">
        <v>1</v>
      </c>
      <c r="BK5" s="9">
        <v>0</v>
      </c>
      <c r="BN5" t="s">
        <v>1246</v>
      </c>
      <c r="BP5" t="s">
        <v>143</v>
      </c>
      <c r="BQ5" t="s">
        <v>1232</v>
      </c>
      <c r="BR5" t="str">
        <f t="shared" si="1"/>
        <v>411100 - Clients - Ventes</v>
      </c>
      <c r="BS5" t="s">
        <v>146</v>
      </c>
      <c r="BT5" t="s">
        <v>1233</v>
      </c>
      <c r="BU5" t="str">
        <f t="shared" si="2"/>
        <v>1505 - Papéterie DUPIN</v>
      </c>
      <c r="BX5" t="str">
        <f t="shared" si="3"/>
        <v xml:space="preserve"> - </v>
      </c>
      <c r="CA5" t="str">
        <f t="shared" si="4"/>
        <v xml:space="preserve"> - </v>
      </c>
      <c r="CB5" t="s">
        <v>1234</v>
      </c>
      <c r="CC5" t="s">
        <v>134</v>
      </c>
      <c r="CD5" s="17" t="s">
        <v>1235</v>
      </c>
      <c r="CE5" s="17" t="s">
        <v>1236</v>
      </c>
      <c r="CF5" s="17" t="s">
        <v>1237</v>
      </c>
    </row>
    <row r="6" spans="1:84" x14ac:dyDescent="0.25">
      <c r="A6" t="s">
        <v>131</v>
      </c>
      <c r="B6" t="s">
        <v>132</v>
      </c>
      <c r="C6" t="str">
        <f t="shared" si="0"/>
        <v xml:space="preserve"> IND Qualiac</v>
      </c>
      <c r="D6" t="s">
        <v>133</v>
      </c>
      <c r="E6" t="s">
        <v>135</v>
      </c>
      <c r="K6" t="s">
        <v>1231</v>
      </c>
      <c r="Z6" s="5">
        <v>54850.69</v>
      </c>
      <c r="AA6" s="5">
        <v>0</v>
      </c>
      <c r="AB6" s="5">
        <v>54850.69</v>
      </c>
      <c r="AC6" s="5">
        <v>-54850.69</v>
      </c>
      <c r="AG6" s="8">
        <v>0</v>
      </c>
      <c r="AH6" s="5">
        <v>0</v>
      </c>
      <c r="AI6" s="5">
        <v>0</v>
      </c>
      <c r="AJ6" s="5">
        <v>0</v>
      </c>
      <c r="AK6" s="5">
        <v>0</v>
      </c>
      <c r="AO6" s="8">
        <v>0</v>
      </c>
      <c r="AP6" s="5">
        <v>0</v>
      </c>
      <c r="AQ6" s="5">
        <v>0</v>
      </c>
      <c r="AR6" s="5">
        <v>0</v>
      </c>
      <c r="AS6" s="5">
        <v>0</v>
      </c>
      <c r="BH6" s="7">
        <v>0</v>
      </c>
      <c r="BK6" s="9">
        <v>0</v>
      </c>
      <c r="BP6" t="s">
        <v>143</v>
      </c>
      <c r="BQ6" t="s">
        <v>1232</v>
      </c>
      <c r="BR6" t="str">
        <f t="shared" si="1"/>
        <v>411100 - Clients - Ventes</v>
      </c>
      <c r="BS6" t="s">
        <v>148</v>
      </c>
      <c r="BT6" t="s">
        <v>1247</v>
      </c>
      <c r="BU6" t="str">
        <f t="shared" si="2"/>
        <v>CL0001 - Agence GRANET</v>
      </c>
      <c r="BX6" t="str">
        <f t="shared" si="3"/>
        <v xml:space="preserve"> - </v>
      </c>
      <c r="CA6" t="str">
        <f t="shared" si="4"/>
        <v xml:space="preserve"> - </v>
      </c>
      <c r="CB6" t="s">
        <v>1234</v>
      </c>
      <c r="CC6" t="s">
        <v>134</v>
      </c>
      <c r="CD6" s="17" t="s">
        <v>1235</v>
      </c>
      <c r="CE6" s="17" t="s">
        <v>1236</v>
      </c>
      <c r="CF6" s="17" t="s">
        <v>1237</v>
      </c>
    </row>
    <row r="7" spans="1:84" x14ac:dyDescent="0.25">
      <c r="A7" t="s">
        <v>131</v>
      </c>
      <c r="B7" t="s">
        <v>132</v>
      </c>
      <c r="C7" t="str">
        <f t="shared" si="0"/>
        <v xml:space="preserve"> IND Qualiac</v>
      </c>
      <c r="D7" t="s">
        <v>138</v>
      </c>
      <c r="E7" t="s">
        <v>135</v>
      </c>
      <c r="F7" t="s">
        <v>1248</v>
      </c>
      <c r="G7" t="s">
        <v>1249</v>
      </c>
      <c r="H7" s="18" t="s">
        <v>1250</v>
      </c>
      <c r="I7" t="s">
        <v>136</v>
      </c>
      <c r="J7" t="s">
        <v>139</v>
      </c>
      <c r="K7" t="s">
        <v>1247</v>
      </c>
      <c r="M7" t="s">
        <v>143</v>
      </c>
      <c r="N7" t="s">
        <v>1232</v>
      </c>
      <c r="P7" t="s">
        <v>148</v>
      </c>
      <c r="Q7" t="s">
        <v>1247</v>
      </c>
      <c r="R7" t="s">
        <v>1247</v>
      </c>
      <c r="S7" t="s">
        <v>131</v>
      </c>
      <c r="T7" t="s">
        <v>1251</v>
      </c>
      <c r="U7" t="s">
        <v>134</v>
      </c>
      <c r="V7" t="s">
        <v>140</v>
      </c>
      <c r="W7" t="s">
        <v>1252</v>
      </c>
      <c r="Z7" s="5">
        <v>12480</v>
      </c>
      <c r="AA7" s="5">
        <v>0</v>
      </c>
      <c r="AB7" s="5">
        <v>12480</v>
      </c>
      <c r="AC7" s="5">
        <v>-12480</v>
      </c>
      <c r="AD7" t="s">
        <v>141</v>
      </c>
      <c r="AG7" s="8">
        <v>0</v>
      </c>
      <c r="AH7" s="5">
        <v>0</v>
      </c>
      <c r="AI7" s="5">
        <v>0</v>
      </c>
      <c r="AJ7" s="5">
        <v>0</v>
      </c>
      <c r="AK7" s="5">
        <v>0</v>
      </c>
      <c r="AO7" s="8">
        <v>0</v>
      </c>
      <c r="AP7" s="5">
        <v>0</v>
      </c>
      <c r="AQ7" s="5">
        <v>0</v>
      </c>
      <c r="AR7" s="5">
        <v>0</v>
      </c>
      <c r="AS7" s="5">
        <v>0</v>
      </c>
      <c r="AU7" s="17" t="s">
        <v>1253</v>
      </c>
      <c r="AX7" t="s">
        <v>1254</v>
      </c>
      <c r="AY7" t="s">
        <v>145</v>
      </c>
      <c r="BD7" t="s">
        <v>134</v>
      </c>
      <c r="BE7" s="17" t="s">
        <v>1255</v>
      </c>
      <c r="BH7" s="7">
        <v>1</v>
      </c>
      <c r="BK7" s="9">
        <v>0</v>
      </c>
      <c r="BP7" t="s">
        <v>143</v>
      </c>
      <c r="BQ7" t="s">
        <v>1232</v>
      </c>
      <c r="BR7" t="str">
        <f t="shared" si="1"/>
        <v>411100 - Clients - Ventes</v>
      </c>
      <c r="BS7" t="s">
        <v>148</v>
      </c>
      <c r="BT7" t="s">
        <v>1247</v>
      </c>
      <c r="BU7" t="str">
        <f t="shared" si="2"/>
        <v>CL0001 - Agence GRANET</v>
      </c>
      <c r="BX7" t="str">
        <f t="shared" si="3"/>
        <v xml:space="preserve"> - </v>
      </c>
      <c r="CA7" t="str">
        <f t="shared" si="4"/>
        <v xml:space="preserve"> - </v>
      </c>
      <c r="CB7" t="s">
        <v>1234</v>
      </c>
      <c r="CC7" t="s">
        <v>134</v>
      </c>
      <c r="CD7" s="17" t="s">
        <v>1235</v>
      </c>
      <c r="CE7" s="17" t="s">
        <v>1236</v>
      </c>
      <c r="CF7" s="17" t="s">
        <v>1237</v>
      </c>
    </row>
    <row r="8" spans="1:84" x14ac:dyDescent="0.25">
      <c r="A8" t="s">
        <v>131</v>
      </c>
      <c r="B8" t="s">
        <v>132</v>
      </c>
      <c r="C8" t="str">
        <f t="shared" si="0"/>
        <v xml:space="preserve"> IND Qualiac</v>
      </c>
      <c r="D8" t="s">
        <v>133</v>
      </c>
      <c r="E8" t="s">
        <v>135</v>
      </c>
      <c r="K8" t="s">
        <v>1231</v>
      </c>
      <c r="Z8" s="5">
        <v>5000</v>
      </c>
      <c r="AA8" s="5">
        <v>0</v>
      </c>
      <c r="AB8" s="5">
        <v>5000</v>
      </c>
      <c r="AC8" s="5">
        <v>-5000</v>
      </c>
      <c r="AG8" s="8">
        <v>0</v>
      </c>
      <c r="AH8" s="5">
        <v>0</v>
      </c>
      <c r="AI8" s="5">
        <v>0</v>
      </c>
      <c r="AJ8" s="5">
        <v>0</v>
      </c>
      <c r="AK8" s="5">
        <v>0</v>
      </c>
      <c r="AO8" s="8">
        <v>0</v>
      </c>
      <c r="AP8" s="5">
        <v>0</v>
      </c>
      <c r="AQ8" s="5">
        <v>0</v>
      </c>
      <c r="AR8" s="5">
        <v>0</v>
      </c>
      <c r="AS8" s="5">
        <v>0</v>
      </c>
      <c r="BH8" s="7">
        <v>0</v>
      </c>
      <c r="BK8" s="9">
        <v>0</v>
      </c>
      <c r="BP8" t="s">
        <v>143</v>
      </c>
      <c r="BQ8" t="s">
        <v>1232</v>
      </c>
      <c r="BR8" t="str">
        <f t="shared" si="1"/>
        <v>411100 - Clients - Ventes</v>
      </c>
      <c r="BS8" t="s">
        <v>1256</v>
      </c>
      <c r="BT8" t="s">
        <v>1257</v>
      </c>
      <c r="BU8" t="str">
        <f t="shared" si="2"/>
        <v>CL0002 - Trans Mairie</v>
      </c>
      <c r="BX8" t="str">
        <f t="shared" si="3"/>
        <v xml:space="preserve"> - </v>
      </c>
      <c r="CA8" t="str">
        <f t="shared" si="4"/>
        <v xml:space="preserve"> - </v>
      </c>
      <c r="CB8" t="s">
        <v>1234</v>
      </c>
      <c r="CC8" t="s">
        <v>134</v>
      </c>
      <c r="CD8" s="17" t="s">
        <v>1235</v>
      </c>
      <c r="CE8" s="17" t="s">
        <v>1236</v>
      </c>
      <c r="CF8" s="17" t="s">
        <v>1237</v>
      </c>
    </row>
    <row r="9" spans="1:84" x14ac:dyDescent="0.25">
      <c r="A9" t="s">
        <v>131</v>
      </c>
      <c r="B9" t="s">
        <v>132</v>
      </c>
      <c r="C9" t="str">
        <f t="shared" si="0"/>
        <v xml:space="preserve"> IND Qualiac</v>
      </c>
      <c r="D9" t="s">
        <v>138</v>
      </c>
      <c r="E9" t="s">
        <v>135</v>
      </c>
      <c r="F9" t="s">
        <v>1258</v>
      </c>
      <c r="G9" t="s">
        <v>1259</v>
      </c>
      <c r="H9" s="18" t="s">
        <v>1255</v>
      </c>
      <c r="I9" t="s">
        <v>136</v>
      </c>
      <c r="J9" t="s">
        <v>139</v>
      </c>
      <c r="K9" t="s">
        <v>1260</v>
      </c>
      <c r="M9" t="s">
        <v>143</v>
      </c>
      <c r="N9" t="s">
        <v>1232</v>
      </c>
      <c r="P9" t="s">
        <v>1256</v>
      </c>
      <c r="Q9" t="s">
        <v>1261</v>
      </c>
      <c r="R9" t="s">
        <v>1257</v>
      </c>
      <c r="S9" t="s">
        <v>131</v>
      </c>
      <c r="T9" t="s">
        <v>1262</v>
      </c>
      <c r="U9" t="s">
        <v>134</v>
      </c>
      <c r="V9" t="s">
        <v>1263</v>
      </c>
      <c r="W9" t="s">
        <v>1264</v>
      </c>
      <c r="Z9" s="5">
        <v>8514.76</v>
      </c>
      <c r="AA9" s="5">
        <v>0</v>
      </c>
      <c r="AB9" s="5">
        <v>8514.76</v>
      </c>
      <c r="AC9" s="5">
        <v>-8514.76</v>
      </c>
      <c r="AD9" t="s">
        <v>141</v>
      </c>
      <c r="AG9" s="8">
        <v>0</v>
      </c>
      <c r="AH9" s="5">
        <v>0</v>
      </c>
      <c r="AI9" s="5">
        <v>0</v>
      </c>
      <c r="AJ9" s="5">
        <v>0</v>
      </c>
      <c r="AK9" s="5">
        <v>0</v>
      </c>
      <c r="AO9" s="8">
        <v>0</v>
      </c>
      <c r="AP9" s="5">
        <v>0</v>
      </c>
      <c r="AQ9" s="5">
        <v>0</v>
      </c>
      <c r="AR9" s="5">
        <v>0</v>
      </c>
      <c r="AS9" s="5">
        <v>0</v>
      </c>
      <c r="AU9" s="17" t="s">
        <v>1265</v>
      </c>
      <c r="AX9" t="s">
        <v>1266</v>
      </c>
      <c r="AY9" t="s">
        <v>145</v>
      </c>
      <c r="BD9" t="s">
        <v>134</v>
      </c>
      <c r="BE9" s="17" t="s">
        <v>1255</v>
      </c>
      <c r="BG9" t="s">
        <v>1267</v>
      </c>
      <c r="BH9" s="7">
        <v>1</v>
      </c>
      <c r="BI9" t="s">
        <v>278</v>
      </c>
      <c r="BK9" s="9">
        <v>0</v>
      </c>
      <c r="BP9" t="s">
        <v>143</v>
      </c>
      <c r="BQ9" t="s">
        <v>1232</v>
      </c>
      <c r="BR9" t="str">
        <f t="shared" si="1"/>
        <v>411100 - Clients - Ventes</v>
      </c>
      <c r="BS9" t="s">
        <v>1256</v>
      </c>
      <c r="BT9" t="s">
        <v>1257</v>
      </c>
      <c r="BU9" t="str">
        <f t="shared" si="2"/>
        <v>CL0002 - Trans Mairie</v>
      </c>
      <c r="BX9" t="str">
        <f t="shared" si="3"/>
        <v xml:space="preserve"> - </v>
      </c>
      <c r="CA9" t="str">
        <f t="shared" si="4"/>
        <v xml:space="preserve"> - </v>
      </c>
      <c r="CB9" t="s">
        <v>1234</v>
      </c>
      <c r="CC9" t="s">
        <v>134</v>
      </c>
      <c r="CD9" s="17" t="s">
        <v>1235</v>
      </c>
      <c r="CE9" s="17" t="s">
        <v>1236</v>
      </c>
      <c r="CF9" s="17" t="s">
        <v>1237</v>
      </c>
    </row>
    <row r="10" spans="1:84" x14ac:dyDescent="0.25">
      <c r="A10" t="s">
        <v>131</v>
      </c>
      <c r="B10" t="s">
        <v>132</v>
      </c>
      <c r="C10" t="str">
        <f t="shared" si="0"/>
        <v xml:space="preserve"> IND Qualiac</v>
      </c>
      <c r="D10" t="s">
        <v>133</v>
      </c>
      <c r="E10" t="s">
        <v>135</v>
      </c>
      <c r="K10" t="s">
        <v>1231</v>
      </c>
      <c r="Z10" s="5">
        <v>15000</v>
      </c>
      <c r="AA10" s="5">
        <v>0</v>
      </c>
      <c r="AB10" s="5">
        <v>15000</v>
      </c>
      <c r="AC10" s="5">
        <v>-15000</v>
      </c>
      <c r="AG10" s="8">
        <v>0</v>
      </c>
      <c r="AH10" s="5">
        <v>0</v>
      </c>
      <c r="AI10" s="5">
        <v>0</v>
      </c>
      <c r="AJ10" s="5">
        <v>0</v>
      </c>
      <c r="AK10" s="5">
        <v>0</v>
      </c>
      <c r="AO10" s="8">
        <v>0</v>
      </c>
      <c r="AP10" s="5">
        <v>0</v>
      </c>
      <c r="AQ10" s="5">
        <v>0</v>
      </c>
      <c r="AR10" s="5">
        <v>0</v>
      </c>
      <c r="AS10" s="5">
        <v>0</v>
      </c>
      <c r="BH10" s="7">
        <v>0</v>
      </c>
      <c r="BK10" s="9">
        <v>0</v>
      </c>
      <c r="BP10" t="s">
        <v>143</v>
      </c>
      <c r="BQ10" t="s">
        <v>1232</v>
      </c>
      <c r="BR10" t="str">
        <f t="shared" si="1"/>
        <v>411100 - Clients - Ventes</v>
      </c>
      <c r="BS10" t="s">
        <v>1268</v>
      </c>
      <c r="BT10" t="s">
        <v>1269</v>
      </c>
      <c r="BU10" t="str">
        <f t="shared" si="2"/>
        <v>CL0003 - Agence MALAVAL</v>
      </c>
      <c r="BX10" t="str">
        <f t="shared" si="3"/>
        <v xml:space="preserve"> - </v>
      </c>
      <c r="CA10" t="str">
        <f t="shared" si="4"/>
        <v xml:space="preserve"> - </v>
      </c>
      <c r="CB10" t="s">
        <v>1234</v>
      </c>
      <c r="CC10" t="s">
        <v>134</v>
      </c>
      <c r="CD10" s="17" t="s">
        <v>1235</v>
      </c>
      <c r="CE10" s="17" t="s">
        <v>1236</v>
      </c>
      <c r="CF10" s="17" t="s">
        <v>1237</v>
      </c>
    </row>
    <row r="11" spans="1:84" x14ac:dyDescent="0.25">
      <c r="A11" t="s">
        <v>131</v>
      </c>
      <c r="B11" t="s">
        <v>132</v>
      </c>
      <c r="C11" t="str">
        <f t="shared" si="0"/>
        <v xml:space="preserve"> IND Qualiac</v>
      </c>
      <c r="D11" t="s">
        <v>138</v>
      </c>
      <c r="E11" t="s">
        <v>135</v>
      </c>
      <c r="F11" t="s">
        <v>1270</v>
      </c>
      <c r="G11" t="s">
        <v>1271</v>
      </c>
      <c r="H11" s="18" t="s">
        <v>1255</v>
      </c>
      <c r="I11" t="s">
        <v>136</v>
      </c>
      <c r="J11" t="s">
        <v>139</v>
      </c>
      <c r="K11" t="s">
        <v>1272</v>
      </c>
      <c r="M11" t="s">
        <v>143</v>
      </c>
      <c r="N11" t="s">
        <v>1232</v>
      </c>
      <c r="P11" t="s">
        <v>1268</v>
      </c>
      <c r="Q11" t="s">
        <v>1269</v>
      </c>
      <c r="R11" t="s">
        <v>1269</v>
      </c>
      <c r="S11" t="s">
        <v>150</v>
      </c>
      <c r="T11" t="s">
        <v>1262</v>
      </c>
      <c r="U11" t="s">
        <v>134</v>
      </c>
      <c r="V11" t="s">
        <v>140</v>
      </c>
      <c r="W11" t="s">
        <v>1273</v>
      </c>
      <c r="Z11" s="5">
        <v>48563.58</v>
      </c>
      <c r="AA11" s="5">
        <v>0</v>
      </c>
      <c r="AB11" s="5">
        <v>48563.58</v>
      </c>
      <c r="AC11" s="5">
        <v>-48563.58</v>
      </c>
      <c r="AD11" t="s">
        <v>141</v>
      </c>
      <c r="AG11" s="8">
        <v>0</v>
      </c>
      <c r="AH11" s="5">
        <v>0</v>
      </c>
      <c r="AI11" s="5">
        <v>0</v>
      </c>
      <c r="AJ11" s="5">
        <v>0</v>
      </c>
      <c r="AK11" s="5">
        <v>0</v>
      </c>
      <c r="AO11" s="8">
        <v>0</v>
      </c>
      <c r="AP11" s="5">
        <v>0</v>
      </c>
      <c r="AQ11" s="5">
        <v>0</v>
      </c>
      <c r="AR11" s="5">
        <v>0</v>
      </c>
      <c r="AS11" s="5">
        <v>0</v>
      </c>
      <c r="AX11" t="s">
        <v>1274</v>
      </c>
      <c r="AY11" t="s">
        <v>145</v>
      </c>
      <c r="BD11" t="s">
        <v>134</v>
      </c>
      <c r="BE11" s="17" t="s">
        <v>1275</v>
      </c>
      <c r="BG11" t="s">
        <v>1276</v>
      </c>
      <c r="BH11" s="7">
        <v>1</v>
      </c>
      <c r="BK11" s="9">
        <v>0</v>
      </c>
      <c r="BP11" t="s">
        <v>143</v>
      </c>
      <c r="BQ11" t="s">
        <v>1232</v>
      </c>
      <c r="BR11" t="str">
        <f t="shared" si="1"/>
        <v>411100 - Clients - Ventes</v>
      </c>
      <c r="BS11" t="s">
        <v>1268</v>
      </c>
      <c r="BT11" t="s">
        <v>1269</v>
      </c>
      <c r="BU11" t="str">
        <f t="shared" si="2"/>
        <v>CL0003 - Agence MALAVAL</v>
      </c>
      <c r="BX11" t="str">
        <f t="shared" si="3"/>
        <v xml:space="preserve"> - </v>
      </c>
      <c r="CA11" t="str">
        <f t="shared" si="4"/>
        <v xml:space="preserve"> - </v>
      </c>
      <c r="CB11" t="s">
        <v>1234</v>
      </c>
      <c r="CC11" t="s">
        <v>134</v>
      </c>
      <c r="CD11" s="17" t="s">
        <v>1235</v>
      </c>
      <c r="CE11" s="17" t="s">
        <v>1236</v>
      </c>
      <c r="CF11" s="17" t="s">
        <v>1237</v>
      </c>
    </row>
    <row r="12" spans="1:84" x14ac:dyDescent="0.25">
      <c r="A12" t="s">
        <v>131</v>
      </c>
      <c r="B12" t="s">
        <v>132</v>
      </c>
      <c r="C12" t="str">
        <f t="shared" si="0"/>
        <v xml:space="preserve"> IND Qualiac</v>
      </c>
      <c r="D12" t="s">
        <v>133</v>
      </c>
      <c r="E12" t="s">
        <v>135</v>
      </c>
      <c r="K12" t="s">
        <v>1231</v>
      </c>
      <c r="Z12" s="5">
        <v>30000</v>
      </c>
      <c r="AA12" s="5">
        <v>0</v>
      </c>
      <c r="AB12" s="5">
        <v>30000</v>
      </c>
      <c r="AC12" s="5">
        <v>-30000</v>
      </c>
      <c r="AG12" s="8">
        <v>0</v>
      </c>
      <c r="AH12" s="5">
        <v>0</v>
      </c>
      <c r="AI12" s="5">
        <v>0</v>
      </c>
      <c r="AJ12" s="5">
        <v>0</v>
      </c>
      <c r="AK12" s="5">
        <v>0</v>
      </c>
      <c r="AO12" s="8">
        <v>0</v>
      </c>
      <c r="AP12" s="5">
        <v>0</v>
      </c>
      <c r="AQ12" s="5">
        <v>0</v>
      </c>
      <c r="AR12" s="5">
        <v>0</v>
      </c>
      <c r="AS12" s="5">
        <v>0</v>
      </c>
      <c r="BH12" s="7">
        <v>0</v>
      </c>
      <c r="BK12" s="9">
        <v>0</v>
      </c>
      <c r="BP12" t="s">
        <v>143</v>
      </c>
      <c r="BQ12" t="s">
        <v>1232</v>
      </c>
      <c r="BR12" t="str">
        <f t="shared" si="1"/>
        <v>411100 - Clients - Ventes</v>
      </c>
      <c r="BS12" t="s">
        <v>1277</v>
      </c>
      <c r="BT12" t="s">
        <v>1278</v>
      </c>
      <c r="BU12" t="str">
        <f t="shared" si="2"/>
        <v>CL0004 - Agence CLEMENT</v>
      </c>
      <c r="BX12" t="str">
        <f t="shared" si="3"/>
        <v xml:space="preserve"> - </v>
      </c>
      <c r="CA12" t="str">
        <f t="shared" si="4"/>
        <v xml:space="preserve"> - </v>
      </c>
      <c r="CB12" t="s">
        <v>1234</v>
      </c>
      <c r="CC12" t="s">
        <v>134</v>
      </c>
      <c r="CD12" s="17" t="s">
        <v>1235</v>
      </c>
      <c r="CE12" s="17" t="s">
        <v>1236</v>
      </c>
      <c r="CF12" s="17" t="s">
        <v>1237</v>
      </c>
    </row>
    <row r="13" spans="1:84" x14ac:dyDescent="0.25">
      <c r="A13" t="s">
        <v>131</v>
      </c>
      <c r="B13" t="s">
        <v>132</v>
      </c>
      <c r="C13" t="str">
        <f t="shared" si="0"/>
        <v xml:space="preserve"> IND Qualiac</v>
      </c>
      <c r="D13" t="s">
        <v>138</v>
      </c>
      <c r="E13" t="s">
        <v>135</v>
      </c>
      <c r="F13" t="s">
        <v>1279</v>
      </c>
      <c r="G13" t="s">
        <v>1280</v>
      </c>
      <c r="H13" s="18" t="s">
        <v>1281</v>
      </c>
      <c r="I13" t="s">
        <v>136</v>
      </c>
      <c r="J13" t="s">
        <v>139</v>
      </c>
      <c r="K13" t="s">
        <v>1282</v>
      </c>
      <c r="M13" t="s">
        <v>143</v>
      </c>
      <c r="N13" t="s">
        <v>1232</v>
      </c>
      <c r="P13" t="s">
        <v>1277</v>
      </c>
      <c r="Q13" t="s">
        <v>1278</v>
      </c>
      <c r="R13" t="s">
        <v>1278</v>
      </c>
      <c r="S13" t="s">
        <v>131</v>
      </c>
      <c r="T13" t="s">
        <v>1262</v>
      </c>
      <c r="U13" t="s">
        <v>134</v>
      </c>
      <c r="V13" t="s">
        <v>140</v>
      </c>
      <c r="W13" t="s">
        <v>1283</v>
      </c>
      <c r="Z13" s="5">
        <v>0</v>
      </c>
      <c r="AA13" s="5">
        <v>956.8</v>
      </c>
      <c r="AB13" s="5">
        <v>-956.8</v>
      </c>
      <c r="AC13" s="5">
        <v>956.8</v>
      </c>
      <c r="AD13" t="s">
        <v>141</v>
      </c>
      <c r="AG13" s="8">
        <v>0</v>
      </c>
      <c r="AH13" s="5">
        <v>0</v>
      </c>
      <c r="AI13" s="5">
        <v>0</v>
      </c>
      <c r="AJ13" s="5">
        <v>0</v>
      </c>
      <c r="AK13" s="5">
        <v>0</v>
      </c>
      <c r="AO13" s="8">
        <v>0</v>
      </c>
      <c r="AP13" s="5">
        <v>0</v>
      </c>
      <c r="AQ13" s="5">
        <v>0</v>
      </c>
      <c r="AR13" s="5">
        <v>0</v>
      </c>
      <c r="AS13" s="5">
        <v>0</v>
      </c>
      <c r="AU13" s="17" t="s">
        <v>1253</v>
      </c>
      <c r="AY13" t="s">
        <v>147</v>
      </c>
      <c r="BD13" t="s">
        <v>134</v>
      </c>
      <c r="BE13" s="17" t="s">
        <v>1275</v>
      </c>
      <c r="BH13" s="7">
        <v>1</v>
      </c>
      <c r="BK13" s="9">
        <v>0</v>
      </c>
      <c r="BN13" t="s">
        <v>1246</v>
      </c>
      <c r="BP13" t="s">
        <v>143</v>
      </c>
      <c r="BQ13" t="s">
        <v>1232</v>
      </c>
      <c r="BR13" t="str">
        <f t="shared" si="1"/>
        <v>411100 - Clients - Ventes</v>
      </c>
      <c r="BS13" t="s">
        <v>1277</v>
      </c>
      <c r="BT13" t="s">
        <v>1278</v>
      </c>
      <c r="BU13" t="str">
        <f t="shared" si="2"/>
        <v>CL0004 - Agence CLEMENT</v>
      </c>
      <c r="BX13" t="str">
        <f t="shared" si="3"/>
        <v xml:space="preserve"> - </v>
      </c>
      <c r="CA13" t="str">
        <f t="shared" si="4"/>
        <v xml:space="preserve"> - </v>
      </c>
      <c r="CB13" t="s">
        <v>1234</v>
      </c>
      <c r="CC13" t="s">
        <v>134</v>
      </c>
      <c r="CD13" s="17" t="s">
        <v>1235</v>
      </c>
      <c r="CE13" s="17" t="s">
        <v>1236</v>
      </c>
      <c r="CF13" s="17" t="s">
        <v>1237</v>
      </c>
    </row>
    <row r="14" spans="1:84" x14ac:dyDescent="0.25">
      <c r="A14" t="s">
        <v>131</v>
      </c>
      <c r="B14" t="s">
        <v>132</v>
      </c>
      <c r="C14" t="str">
        <f t="shared" si="0"/>
        <v xml:space="preserve"> IND Qualiac</v>
      </c>
      <c r="D14" t="s">
        <v>138</v>
      </c>
      <c r="E14" t="s">
        <v>135</v>
      </c>
      <c r="F14" t="s">
        <v>1284</v>
      </c>
      <c r="G14" t="s">
        <v>1285</v>
      </c>
      <c r="H14" s="18" t="s">
        <v>1255</v>
      </c>
      <c r="I14" t="s">
        <v>136</v>
      </c>
      <c r="J14" t="s">
        <v>139</v>
      </c>
      <c r="K14" t="s">
        <v>1286</v>
      </c>
      <c r="M14" t="s">
        <v>143</v>
      </c>
      <c r="N14" t="s">
        <v>1232</v>
      </c>
      <c r="P14" t="s">
        <v>1277</v>
      </c>
      <c r="Q14" t="s">
        <v>1278</v>
      </c>
      <c r="R14" t="s">
        <v>1278</v>
      </c>
      <c r="S14" t="s">
        <v>131</v>
      </c>
      <c r="T14" t="s">
        <v>1262</v>
      </c>
      <c r="U14" t="s">
        <v>134</v>
      </c>
      <c r="V14" t="s">
        <v>140</v>
      </c>
      <c r="W14" t="s">
        <v>1283</v>
      </c>
      <c r="Z14" s="5">
        <v>48563.58</v>
      </c>
      <c r="AA14" s="5">
        <v>0</v>
      </c>
      <c r="AB14" s="5">
        <v>48563.58</v>
      </c>
      <c r="AC14" s="5">
        <v>-48563.58</v>
      </c>
      <c r="AD14" t="s">
        <v>141</v>
      </c>
      <c r="AG14" s="8">
        <v>0</v>
      </c>
      <c r="AH14" s="5">
        <v>0</v>
      </c>
      <c r="AI14" s="5">
        <v>0</v>
      </c>
      <c r="AJ14" s="5">
        <v>0</v>
      </c>
      <c r="AK14" s="5">
        <v>0</v>
      </c>
      <c r="AO14" s="8">
        <v>0</v>
      </c>
      <c r="AP14" s="5">
        <v>0</v>
      </c>
      <c r="AQ14" s="5">
        <v>0</v>
      </c>
      <c r="AR14" s="5">
        <v>0</v>
      </c>
      <c r="AS14" s="5">
        <v>0</v>
      </c>
      <c r="AU14" s="17" t="s">
        <v>1253</v>
      </c>
      <c r="AX14" t="s">
        <v>1270</v>
      </c>
      <c r="AY14" t="s">
        <v>144</v>
      </c>
      <c r="BD14" t="s">
        <v>134</v>
      </c>
      <c r="BE14" s="17" t="s">
        <v>1255</v>
      </c>
      <c r="BH14" s="7">
        <v>1</v>
      </c>
      <c r="BI14" t="s">
        <v>190</v>
      </c>
      <c r="BK14" s="9">
        <v>0</v>
      </c>
      <c r="BP14" t="s">
        <v>143</v>
      </c>
      <c r="BQ14" t="s">
        <v>1232</v>
      </c>
      <c r="BR14" t="str">
        <f t="shared" si="1"/>
        <v>411100 - Clients - Ventes</v>
      </c>
      <c r="BS14" t="s">
        <v>1277</v>
      </c>
      <c r="BT14" t="s">
        <v>1278</v>
      </c>
      <c r="BU14" t="str">
        <f t="shared" si="2"/>
        <v>CL0004 - Agence CLEMENT</v>
      </c>
      <c r="BX14" t="str">
        <f t="shared" si="3"/>
        <v xml:space="preserve"> - </v>
      </c>
      <c r="CA14" t="str">
        <f t="shared" si="4"/>
        <v xml:space="preserve"> - </v>
      </c>
      <c r="CB14" t="s">
        <v>1234</v>
      </c>
      <c r="CC14" t="s">
        <v>134</v>
      </c>
      <c r="CD14" s="17" t="s">
        <v>1235</v>
      </c>
      <c r="CE14" s="17" t="s">
        <v>1236</v>
      </c>
      <c r="CF14" s="17" t="s">
        <v>1237</v>
      </c>
    </row>
    <row r="15" spans="1:84" x14ac:dyDescent="0.25">
      <c r="A15" t="s">
        <v>131</v>
      </c>
      <c r="B15" t="s">
        <v>132</v>
      </c>
      <c r="C15" t="str">
        <f t="shared" si="0"/>
        <v xml:space="preserve"> IND Qualiac</v>
      </c>
      <c r="D15" t="s">
        <v>133</v>
      </c>
      <c r="E15" t="s">
        <v>135</v>
      </c>
      <c r="K15" t="s">
        <v>1231</v>
      </c>
      <c r="Z15" s="5">
        <v>25000</v>
      </c>
      <c r="AA15" s="5">
        <v>0</v>
      </c>
      <c r="AB15" s="5">
        <v>25000</v>
      </c>
      <c r="AC15" s="5">
        <v>-25000</v>
      </c>
      <c r="AG15" s="8">
        <v>0</v>
      </c>
      <c r="AH15" s="5">
        <v>0</v>
      </c>
      <c r="AI15" s="5">
        <v>0</v>
      </c>
      <c r="AJ15" s="5">
        <v>0</v>
      </c>
      <c r="AK15" s="5">
        <v>0</v>
      </c>
      <c r="AO15" s="8">
        <v>0</v>
      </c>
      <c r="AP15" s="5">
        <v>0</v>
      </c>
      <c r="AQ15" s="5">
        <v>0</v>
      </c>
      <c r="AR15" s="5">
        <v>0</v>
      </c>
      <c r="AS15" s="5">
        <v>0</v>
      </c>
      <c r="BH15" s="7">
        <v>0</v>
      </c>
      <c r="BK15" s="9">
        <v>0</v>
      </c>
      <c r="BP15" t="s">
        <v>143</v>
      </c>
      <c r="BQ15" t="s">
        <v>1232</v>
      </c>
      <c r="BR15" t="str">
        <f t="shared" si="1"/>
        <v>411100 - Clients - Ventes</v>
      </c>
      <c r="BS15" t="s">
        <v>1287</v>
      </c>
      <c r="BT15" t="s">
        <v>1288</v>
      </c>
      <c r="BU15" t="str">
        <f t="shared" si="2"/>
        <v>CL0005 - Agence PERRON</v>
      </c>
      <c r="BX15" t="str">
        <f t="shared" si="3"/>
        <v xml:space="preserve"> - </v>
      </c>
      <c r="CA15" t="str">
        <f t="shared" si="4"/>
        <v xml:space="preserve"> - </v>
      </c>
      <c r="CB15" t="s">
        <v>1234</v>
      </c>
      <c r="CC15" t="s">
        <v>134</v>
      </c>
      <c r="CD15" s="17" t="s">
        <v>1235</v>
      </c>
      <c r="CE15" s="17" t="s">
        <v>1236</v>
      </c>
      <c r="CF15" s="17" t="s">
        <v>1237</v>
      </c>
    </row>
    <row r="16" spans="1:84" x14ac:dyDescent="0.25">
      <c r="A16" t="s">
        <v>131</v>
      </c>
      <c r="B16" t="s">
        <v>132</v>
      </c>
      <c r="C16" t="str">
        <f t="shared" si="0"/>
        <v xml:space="preserve"> IND Qualiac</v>
      </c>
      <c r="D16" t="s">
        <v>138</v>
      </c>
      <c r="E16" t="s">
        <v>135</v>
      </c>
      <c r="F16" t="s">
        <v>1274</v>
      </c>
      <c r="G16" t="s">
        <v>1289</v>
      </c>
      <c r="H16" s="18" t="s">
        <v>1255</v>
      </c>
      <c r="I16" t="s">
        <v>136</v>
      </c>
      <c r="J16" t="s">
        <v>139</v>
      </c>
      <c r="K16" t="s">
        <v>1290</v>
      </c>
      <c r="M16" t="s">
        <v>143</v>
      </c>
      <c r="N16" t="s">
        <v>1232</v>
      </c>
      <c r="P16" t="s">
        <v>1287</v>
      </c>
      <c r="Q16" t="s">
        <v>1288</v>
      </c>
      <c r="R16" t="s">
        <v>1288</v>
      </c>
      <c r="S16" t="s">
        <v>150</v>
      </c>
      <c r="T16" t="s">
        <v>1251</v>
      </c>
      <c r="U16" t="s">
        <v>134</v>
      </c>
      <c r="Z16" s="5">
        <v>48563.58</v>
      </c>
      <c r="AA16" s="5">
        <v>0</v>
      </c>
      <c r="AB16" s="5">
        <v>48563.58</v>
      </c>
      <c r="AC16" s="5">
        <v>-48563.58</v>
      </c>
      <c r="AD16" t="s">
        <v>141</v>
      </c>
      <c r="AG16" s="8">
        <v>0</v>
      </c>
      <c r="AH16" s="5">
        <v>0</v>
      </c>
      <c r="AI16" s="5">
        <v>0</v>
      </c>
      <c r="AJ16" s="5">
        <v>0</v>
      </c>
      <c r="AK16" s="5">
        <v>0</v>
      </c>
      <c r="AO16" s="8">
        <v>0</v>
      </c>
      <c r="AP16" s="5">
        <v>0</v>
      </c>
      <c r="AQ16" s="5">
        <v>0</v>
      </c>
      <c r="AR16" s="5">
        <v>0</v>
      </c>
      <c r="AS16" s="5">
        <v>0</v>
      </c>
      <c r="AU16" s="17" t="s">
        <v>1265</v>
      </c>
      <c r="AX16" t="s">
        <v>1291</v>
      </c>
      <c r="AY16" t="s">
        <v>144</v>
      </c>
      <c r="BD16" t="s">
        <v>134</v>
      </c>
      <c r="BE16" s="17" t="s">
        <v>1255</v>
      </c>
      <c r="BH16" s="7">
        <v>1</v>
      </c>
      <c r="BI16" t="s">
        <v>190</v>
      </c>
      <c r="BK16" s="9">
        <v>0</v>
      </c>
      <c r="BP16" t="s">
        <v>143</v>
      </c>
      <c r="BQ16" t="s">
        <v>1232</v>
      </c>
      <c r="BR16" t="str">
        <f t="shared" si="1"/>
        <v>411100 - Clients - Ventes</v>
      </c>
      <c r="BS16" t="s">
        <v>1287</v>
      </c>
      <c r="BT16" t="s">
        <v>1288</v>
      </c>
      <c r="BU16" t="str">
        <f t="shared" si="2"/>
        <v>CL0005 - Agence PERRON</v>
      </c>
      <c r="BX16" t="str">
        <f t="shared" si="3"/>
        <v xml:space="preserve"> - </v>
      </c>
      <c r="CA16" t="str">
        <f t="shared" si="4"/>
        <v xml:space="preserve"> - </v>
      </c>
      <c r="CB16" t="s">
        <v>1234</v>
      </c>
      <c r="CC16" t="s">
        <v>134</v>
      </c>
      <c r="CD16" s="17" t="s">
        <v>1235</v>
      </c>
      <c r="CE16" s="17" t="s">
        <v>1236</v>
      </c>
      <c r="CF16" s="17" t="s">
        <v>1237</v>
      </c>
    </row>
    <row r="17" spans="1:84" x14ac:dyDescent="0.25">
      <c r="A17" t="s">
        <v>131</v>
      </c>
      <c r="B17" t="s">
        <v>132</v>
      </c>
      <c r="C17" t="str">
        <f t="shared" si="0"/>
        <v xml:space="preserve"> IND Qualiac</v>
      </c>
      <c r="D17" t="s">
        <v>138</v>
      </c>
      <c r="E17" t="s">
        <v>135</v>
      </c>
      <c r="F17" t="s">
        <v>1292</v>
      </c>
      <c r="G17" t="s">
        <v>1293</v>
      </c>
      <c r="H17" s="18" t="s">
        <v>1255</v>
      </c>
      <c r="I17" t="s">
        <v>136</v>
      </c>
      <c r="J17" t="s">
        <v>139</v>
      </c>
      <c r="K17" t="s">
        <v>1294</v>
      </c>
      <c r="M17" t="s">
        <v>143</v>
      </c>
      <c r="N17" t="s">
        <v>1232</v>
      </c>
      <c r="P17" t="s">
        <v>1287</v>
      </c>
      <c r="Q17" t="s">
        <v>1288</v>
      </c>
      <c r="R17" t="s">
        <v>1288</v>
      </c>
      <c r="S17" t="s">
        <v>150</v>
      </c>
      <c r="T17" t="s">
        <v>1251</v>
      </c>
      <c r="U17" t="s">
        <v>134</v>
      </c>
      <c r="Z17" s="5">
        <v>48563.58</v>
      </c>
      <c r="AA17" s="5">
        <v>0</v>
      </c>
      <c r="AB17" s="5">
        <v>48563.58</v>
      </c>
      <c r="AC17" s="5">
        <v>-48563.58</v>
      </c>
      <c r="AD17" t="s">
        <v>141</v>
      </c>
      <c r="AG17" s="8">
        <v>0</v>
      </c>
      <c r="AH17" s="5">
        <v>0</v>
      </c>
      <c r="AI17" s="5">
        <v>0</v>
      </c>
      <c r="AJ17" s="5">
        <v>0</v>
      </c>
      <c r="AK17" s="5">
        <v>0</v>
      </c>
      <c r="AO17" s="8">
        <v>0</v>
      </c>
      <c r="AP17" s="5">
        <v>0</v>
      </c>
      <c r="AQ17" s="5">
        <v>0</v>
      </c>
      <c r="AR17" s="5">
        <v>0</v>
      </c>
      <c r="AS17" s="5">
        <v>0</v>
      </c>
      <c r="AU17" s="17" t="s">
        <v>1265</v>
      </c>
      <c r="AX17" t="s">
        <v>1274</v>
      </c>
      <c r="AY17" t="s">
        <v>145</v>
      </c>
      <c r="BD17" t="s">
        <v>134</v>
      </c>
      <c r="BE17" s="17" t="s">
        <v>1255</v>
      </c>
      <c r="BH17" s="7">
        <v>1</v>
      </c>
      <c r="BI17" t="s">
        <v>178</v>
      </c>
      <c r="BK17" s="9">
        <v>0</v>
      </c>
      <c r="BP17" t="s">
        <v>143</v>
      </c>
      <c r="BQ17" t="s">
        <v>1232</v>
      </c>
      <c r="BR17" t="str">
        <f t="shared" si="1"/>
        <v>411100 - Clients - Ventes</v>
      </c>
      <c r="BS17" t="s">
        <v>1287</v>
      </c>
      <c r="BT17" t="s">
        <v>1288</v>
      </c>
      <c r="BU17" t="str">
        <f t="shared" si="2"/>
        <v>CL0005 - Agence PERRON</v>
      </c>
      <c r="BX17" t="str">
        <f t="shared" si="3"/>
        <v xml:space="preserve"> - </v>
      </c>
      <c r="CA17" t="str">
        <f t="shared" si="4"/>
        <v xml:space="preserve"> - </v>
      </c>
      <c r="CB17" t="s">
        <v>1234</v>
      </c>
      <c r="CC17" t="s">
        <v>134</v>
      </c>
      <c r="CD17" s="17" t="s">
        <v>1235</v>
      </c>
      <c r="CE17" s="17" t="s">
        <v>1236</v>
      </c>
      <c r="CF17" s="17" t="s">
        <v>1237</v>
      </c>
    </row>
    <row r="18" spans="1:84" x14ac:dyDescent="0.25">
      <c r="A18" t="s">
        <v>131</v>
      </c>
      <c r="B18" t="s">
        <v>132</v>
      </c>
      <c r="C18" t="str">
        <f t="shared" si="0"/>
        <v xml:space="preserve"> IND Qualiac</v>
      </c>
      <c r="D18" t="s">
        <v>138</v>
      </c>
      <c r="E18" t="s">
        <v>135</v>
      </c>
      <c r="F18" t="s">
        <v>1295</v>
      </c>
      <c r="G18" t="s">
        <v>1296</v>
      </c>
      <c r="H18" s="18" t="s">
        <v>1255</v>
      </c>
      <c r="I18" t="s">
        <v>136</v>
      </c>
      <c r="J18" t="s">
        <v>139</v>
      </c>
      <c r="K18" t="s">
        <v>1297</v>
      </c>
      <c r="M18" t="s">
        <v>1298</v>
      </c>
      <c r="N18" t="s">
        <v>1299</v>
      </c>
      <c r="P18" t="s">
        <v>1300</v>
      </c>
      <c r="Q18" t="s">
        <v>1301</v>
      </c>
      <c r="R18" t="s">
        <v>1301</v>
      </c>
      <c r="T18" t="s">
        <v>1251</v>
      </c>
      <c r="Z18" s="5">
        <v>48563.58</v>
      </c>
      <c r="AA18" s="5">
        <v>0</v>
      </c>
      <c r="AB18" s="5">
        <v>48563.58</v>
      </c>
      <c r="AC18" s="5">
        <v>-48563.58</v>
      </c>
      <c r="AD18" t="s">
        <v>141</v>
      </c>
      <c r="AG18" s="8">
        <v>0</v>
      </c>
      <c r="AH18" s="5">
        <v>0</v>
      </c>
      <c r="AI18" s="5">
        <v>0</v>
      </c>
      <c r="AJ18" s="5">
        <v>0</v>
      </c>
      <c r="AK18" s="5">
        <v>0</v>
      </c>
      <c r="AO18" s="8">
        <v>0</v>
      </c>
      <c r="AP18" s="5">
        <v>0</v>
      </c>
      <c r="AQ18" s="5">
        <v>0</v>
      </c>
      <c r="AR18" s="5">
        <v>0</v>
      </c>
      <c r="AS18" s="5">
        <v>0</v>
      </c>
      <c r="AU18" s="17" t="s">
        <v>1253</v>
      </c>
      <c r="AX18" t="s">
        <v>1284</v>
      </c>
      <c r="AY18" t="s">
        <v>144</v>
      </c>
      <c r="BD18" t="s">
        <v>134</v>
      </c>
      <c r="BE18" s="17" t="s">
        <v>1255</v>
      </c>
      <c r="BH18" s="7">
        <v>3</v>
      </c>
      <c r="BK18" s="9">
        <v>0</v>
      </c>
      <c r="BP18" t="s">
        <v>1298</v>
      </c>
      <c r="BQ18" t="s">
        <v>1299</v>
      </c>
      <c r="BR18" t="str">
        <f t="shared" si="1"/>
        <v>411700 - Clients - Retenues</v>
      </c>
      <c r="BS18" t="s">
        <v>1300</v>
      </c>
      <c r="BT18" t="s">
        <v>1301</v>
      </c>
      <c r="BU18" t="str">
        <f t="shared" si="2"/>
        <v>CL0018 - Agence FIRMIN</v>
      </c>
      <c r="BX18" t="str">
        <f t="shared" si="3"/>
        <v xml:space="preserve"> - </v>
      </c>
      <c r="CA18" t="str">
        <f t="shared" si="4"/>
        <v xml:space="preserve"> - </v>
      </c>
      <c r="CB18" t="s">
        <v>1234</v>
      </c>
      <c r="CC18" t="s">
        <v>134</v>
      </c>
      <c r="CD18" s="17" t="s">
        <v>1235</v>
      </c>
      <c r="CE18" s="17" t="s">
        <v>1236</v>
      </c>
      <c r="CF18" s="17" t="s">
        <v>1237</v>
      </c>
    </row>
    <row r="19" spans="1:84" x14ac:dyDescent="0.25">
      <c r="A19" t="s">
        <v>131</v>
      </c>
      <c r="B19" t="s">
        <v>132</v>
      </c>
      <c r="C19" t="str">
        <f t="shared" si="0"/>
        <v xml:space="preserve"> IND Qualiac</v>
      </c>
      <c r="D19" t="s">
        <v>138</v>
      </c>
      <c r="E19" t="s">
        <v>135</v>
      </c>
      <c r="F19" t="s">
        <v>1302</v>
      </c>
      <c r="G19" t="s">
        <v>1303</v>
      </c>
      <c r="H19" s="18" t="s">
        <v>1255</v>
      </c>
      <c r="I19" t="s">
        <v>136</v>
      </c>
      <c r="J19" t="s">
        <v>139</v>
      </c>
      <c r="K19" t="s">
        <v>1304</v>
      </c>
      <c r="M19" t="s">
        <v>1298</v>
      </c>
      <c r="N19" t="s">
        <v>1299</v>
      </c>
      <c r="P19" t="s">
        <v>1305</v>
      </c>
      <c r="Q19" t="s">
        <v>1306</v>
      </c>
      <c r="R19" t="s">
        <v>1306</v>
      </c>
      <c r="T19" t="s">
        <v>1251</v>
      </c>
      <c r="V19" t="s">
        <v>140</v>
      </c>
      <c r="W19" t="s">
        <v>1307</v>
      </c>
      <c r="Z19" s="5">
        <v>741.69</v>
      </c>
      <c r="AA19" s="5">
        <v>0</v>
      </c>
      <c r="AB19" s="5">
        <v>741.69</v>
      </c>
      <c r="AC19" s="5">
        <v>-741.69</v>
      </c>
      <c r="AD19" t="s">
        <v>141</v>
      </c>
      <c r="AG19" s="8">
        <v>0</v>
      </c>
      <c r="AH19" s="5">
        <v>0</v>
      </c>
      <c r="AI19" s="5">
        <v>0</v>
      </c>
      <c r="AJ19" s="5">
        <v>0</v>
      </c>
      <c r="AK19" s="5">
        <v>0</v>
      </c>
      <c r="AO19" s="8">
        <v>0</v>
      </c>
      <c r="AP19" s="5">
        <v>0</v>
      </c>
      <c r="AQ19" s="5">
        <v>0</v>
      </c>
      <c r="AR19" s="5">
        <v>0</v>
      </c>
      <c r="AS19" s="5">
        <v>0</v>
      </c>
      <c r="AU19" s="17" t="s">
        <v>1265</v>
      </c>
      <c r="AX19" t="s">
        <v>1295</v>
      </c>
      <c r="AY19" t="s">
        <v>144</v>
      </c>
      <c r="BD19" t="s">
        <v>134</v>
      </c>
      <c r="BE19" s="17" t="s">
        <v>1255</v>
      </c>
      <c r="BH19" s="7">
        <v>3</v>
      </c>
      <c r="BK19" s="9">
        <v>0</v>
      </c>
      <c r="BP19" t="s">
        <v>1298</v>
      </c>
      <c r="BQ19" t="s">
        <v>1299</v>
      </c>
      <c r="BR19" t="str">
        <f t="shared" si="1"/>
        <v>411700 - Clients - Retenues</v>
      </c>
      <c r="BS19" t="s">
        <v>1305</v>
      </c>
      <c r="BT19" t="s">
        <v>1306</v>
      </c>
      <c r="BU19" t="str">
        <f t="shared" si="2"/>
        <v>CL0019 - Agence GRAND</v>
      </c>
      <c r="BX19" t="str">
        <f t="shared" si="3"/>
        <v xml:space="preserve"> - </v>
      </c>
      <c r="CA19" t="str">
        <f t="shared" si="4"/>
        <v xml:space="preserve"> - </v>
      </c>
      <c r="CB19" t="s">
        <v>1234</v>
      </c>
      <c r="CC19" t="s">
        <v>134</v>
      </c>
      <c r="CD19" s="17" t="s">
        <v>1235</v>
      </c>
      <c r="CE19" s="17" t="s">
        <v>1236</v>
      </c>
      <c r="CF19" s="17" t="s">
        <v>1237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D95C-4120-463B-8DA3-EFA31875B95A}">
  <dimension ref="A1:D353"/>
  <sheetViews>
    <sheetView workbookViewId="0"/>
  </sheetViews>
  <sheetFormatPr baseColWidth="10" defaultRowHeight="15" x14ac:dyDescent="0.25"/>
  <sheetData>
    <row r="1" spans="1:4" x14ac:dyDescent="0.25">
      <c r="A1" t="s">
        <v>142</v>
      </c>
      <c r="B1" t="s">
        <v>151</v>
      </c>
      <c r="C1" t="s">
        <v>152</v>
      </c>
      <c r="D1">
        <v>20120401</v>
      </c>
    </row>
    <row r="2" spans="1:4" x14ac:dyDescent="0.25">
      <c r="A2" t="s">
        <v>153</v>
      </c>
      <c r="B2" t="s">
        <v>154</v>
      </c>
      <c r="C2" t="s">
        <v>155</v>
      </c>
      <c r="D2">
        <v>20120531</v>
      </c>
    </row>
    <row r="3" spans="1:4" x14ac:dyDescent="0.25">
      <c r="A3" t="s">
        <v>156</v>
      </c>
      <c r="B3" t="s">
        <v>157</v>
      </c>
      <c r="C3" t="s">
        <v>158</v>
      </c>
      <c r="D3" t="s">
        <v>159</v>
      </c>
    </row>
    <row r="4" spans="1:4" x14ac:dyDescent="0.25">
      <c r="A4" t="s">
        <v>160</v>
      </c>
      <c r="B4" t="s">
        <v>161</v>
      </c>
      <c r="C4" t="s">
        <v>162</v>
      </c>
      <c r="D4" t="s">
        <v>163</v>
      </c>
    </row>
    <row r="5" spans="1:4" x14ac:dyDescent="0.25">
      <c r="A5" t="s">
        <v>164</v>
      </c>
      <c r="B5" t="s">
        <v>165</v>
      </c>
      <c r="C5" t="s">
        <v>166</v>
      </c>
      <c r="D5" t="s">
        <v>159</v>
      </c>
    </row>
    <row r="6" spans="1:4" x14ac:dyDescent="0.25">
      <c r="A6" t="s">
        <v>167</v>
      </c>
      <c r="B6" t="s">
        <v>168</v>
      </c>
      <c r="C6" t="s">
        <v>169</v>
      </c>
      <c r="D6" t="s">
        <v>163</v>
      </c>
    </row>
    <row r="7" spans="1:4" x14ac:dyDescent="0.25">
      <c r="A7" t="s">
        <v>170</v>
      </c>
      <c r="B7" t="s">
        <v>171</v>
      </c>
      <c r="C7" t="s">
        <v>172</v>
      </c>
      <c r="D7" t="s">
        <v>173</v>
      </c>
    </row>
    <row r="8" spans="1:4" x14ac:dyDescent="0.25">
      <c r="A8" t="s">
        <v>174</v>
      </c>
      <c r="B8" t="s">
        <v>175</v>
      </c>
      <c r="C8" t="s">
        <v>176</v>
      </c>
      <c r="D8" t="s">
        <v>177</v>
      </c>
    </row>
    <row r="9" spans="1:4" x14ac:dyDescent="0.25">
      <c r="A9" t="s">
        <v>178</v>
      </c>
      <c r="B9" t="s">
        <v>179</v>
      </c>
      <c r="C9" t="s">
        <v>180</v>
      </c>
      <c r="D9" t="s">
        <v>173</v>
      </c>
    </row>
    <row r="10" spans="1:4" x14ac:dyDescent="0.25">
      <c r="A10" t="s">
        <v>181</v>
      </c>
      <c r="B10" t="s">
        <v>182</v>
      </c>
      <c r="C10" t="s">
        <v>183</v>
      </c>
      <c r="D10" t="s">
        <v>177</v>
      </c>
    </row>
    <row r="11" spans="1:4" x14ac:dyDescent="0.25">
      <c r="A11" t="s">
        <v>184</v>
      </c>
      <c r="B11" t="s">
        <v>185</v>
      </c>
      <c r="C11" t="s">
        <v>186</v>
      </c>
      <c r="D11" t="s">
        <v>177</v>
      </c>
    </row>
    <row r="12" spans="1:4" x14ac:dyDescent="0.25">
      <c r="A12" t="s">
        <v>187</v>
      </c>
      <c r="B12" t="s">
        <v>188</v>
      </c>
      <c r="C12" t="s">
        <v>189</v>
      </c>
      <c r="D12" t="s">
        <v>173</v>
      </c>
    </row>
    <row r="13" spans="1:4" x14ac:dyDescent="0.25">
      <c r="A13" t="s">
        <v>190</v>
      </c>
      <c r="B13" t="s">
        <v>191</v>
      </c>
      <c r="C13" t="s">
        <v>192</v>
      </c>
      <c r="D13" t="s">
        <v>193</v>
      </c>
    </row>
    <row r="14" spans="1:4" x14ac:dyDescent="0.25">
      <c r="A14" t="s">
        <v>194</v>
      </c>
      <c r="B14" t="s">
        <v>195</v>
      </c>
      <c r="C14" t="s">
        <v>196</v>
      </c>
      <c r="D14" t="s">
        <v>4</v>
      </c>
    </row>
    <row r="15" spans="1:4" x14ac:dyDescent="0.25">
      <c r="A15" t="s">
        <v>197</v>
      </c>
      <c r="B15" t="s">
        <v>198</v>
      </c>
      <c r="C15" t="s">
        <v>199</v>
      </c>
      <c r="D15" t="s">
        <v>0</v>
      </c>
    </row>
    <row r="16" spans="1:4" x14ac:dyDescent="0.25">
      <c r="A16" t="s">
        <v>200</v>
      </c>
      <c r="B16" t="s">
        <v>201</v>
      </c>
      <c r="C16" t="s">
        <v>202</v>
      </c>
      <c r="D16" t="s">
        <v>3</v>
      </c>
    </row>
    <row r="17" spans="1:4" x14ac:dyDescent="0.25">
      <c r="A17" t="s">
        <v>203</v>
      </c>
      <c r="B17" t="s">
        <v>204</v>
      </c>
      <c r="C17" t="s">
        <v>205</v>
      </c>
    </row>
    <row r="18" spans="1:4" x14ac:dyDescent="0.25">
      <c r="A18" t="s">
        <v>206</v>
      </c>
      <c r="B18" t="s">
        <v>207</v>
      </c>
      <c r="C18" t="s">
        <v>208</v>
      </c>
    </row>
    <row r="19" spans="1:4" x14ac:dyDescent="0.25">
      <c r="A19" t="s">
        <v>209</v>
      </c>
      <c r="B19" t="s">
        <v>210</v>
      </c>
      <c r="C19" t="s">
        <v>211</v>
      </c>
      <c r="D19" t="s">
        <v>212</v>
      </c>
    </row>
    <row r="20" spans="1:4" x14ac:dyDescent="0.25">
      <c r="A20" t="s">
        <v>213</v>
      </c>
      <c r="B20" t="s">
        <v>214</v>
      </c>
      <c r="C20" t="s">
        <v>215</v>
      </c>
    </row>
    <row r="21" spans="1:4" x14ac:dyDescent="0.25">
      <c r="A21" t="s">
        <v>216</v>
      </c>
      <c r="B21" t="s">
        <v>217</v>
      </c>
      <c r="C21" t="s">
        <v>218</v>
      </c>
      <c r="D21" t="s">
        <v>159</v>
      </c>
    </row>
    <row r="22" spans="1:4" x14ac:dyDescent="0.25">
      <c r="A22" t="s">
        <v>219</v>
      </c>
      <c r="B22" t="s">
        <v>220</v>
      </c>
      <c r="C22" t="s">
        <v>221</v>
      </c>
      <c r="D22" t="s">
        <v>222</v>
      </c>
    </row>
    <row r="23" spans="1:4" x14ac:dyDescent="0.25">
      <c r="A23" t="s">
        <v>223</v>
      </c>
      <c r="B23" t="s">
        <v>224</v>
      </c>
      <c r="C23" t="s">
        <v>225</v>
      </c>
    </row>
    <row r="24" spans="1:4" x14ac:dyDescent="0.25">
      <c r="A24" t="s">
        <v>226</v>
      </c>
      <c r="B24" t="s">
        <v>227</v>
      </c>
      <c r="C24" t="s">
        <v>228</v>
      </c>
      <c r="D24" t="s">
        <v>222</v>
      </c>
    </row>
    <row r="25" spans="1:4" x14ac:dyDescent="0.25">
      <c r="A25" t="s">
        <v>229</v>
      </c>
      <c r="B25" t="s">
        <v>230</v>
      </c>
      <c r="C25" t="s">
        <v>231</v>
      </c>
      <c r="D25" t="s">
        <v>177</v>
      </c>
    </row>
    <row r="26" spans="1:4" x14ac:dyDescent="0.25">
      <c r="A26" t="s">
        <v>232</v>
      </c>
      <c r="B26" t="s">
        <v>233</v>
      </c>
      <c r="C26" t="s">
        <v>234</v>
      </c>
      <c r="D26" t="s">
        <v>173</v>
      </c>
    </row>
    <row r="27" spans="1:4" x14ac:dyDescent="0.25">
      <c r="A27" t="s">
        <v>235</v>
      </c>
      <c r="B27" t="s">
        <v>236</v>
      </c>
      <c r="C27" t="s">
        <v>237</v>
      </c>
      <c r="D27" t="s">
        <v>177</v>
      </c>
    </row>
    <row r="28" spans="1:4" x14ac:dyDescent="0.25">
      <c r="A28" t="s">
        <v>238</v>
      </c>
      <c r="B28" t="s">
        <v>239</v>
      </c>
      <c r="C28" t="s">
        <v>240</v>
      </c>
    </row>
    <row r="29" spans="1:4" x14ac:dyDescent="0.25">
      <c r="A29" t="s">
        <v>241</v>
      </c>
      <c r="B29" t="s">
        <v>242</v>
      </c>
      <c r="C29" t="s">
        <v>243</v>
      </c>
    </row>
    <row r="30" spans="1:4" x14ac:dyDescent="0.25">
      <c r="A30" t="s">
        <v>244</v>
      </c>
      <c r="B30" t="s">
        <v>245</v>
      </c>
      <c r="C30" t="s">
        <v>246</v>
      </c>
    </row>
    <row r="31" spans="1:4" x14ac:dyDescent="0.25">
      <c r="A31" t="s">
        <v>247</v>
      </c>
      <c r="B31" t="s">
        <v>248</v>
      </c>
      <c r="C31" t="s">
        <v>249</v>
      </c>
    </row>
    <row r="32" spans="1:4" x14ac:dyDescent="0.25">
      <c r="A32" t="s">
        <v>250</v>
      </c>
      <c r="B32" t="s">
        <v>251</v>
      </c>
      <c r="C32" t="s">
        <v>252</v>
      </c>
    </row>
    <row r="33" spans="1:4" x14ac:dyDescent="0.25">
      <c r="A33" t="s">
        <v>253</v>
      </c>
      <c r="B33" t="s">
        <v>254</v>
      </c>
      <c r="C33" t="s">
        <v>255</v>
      </c>
      <c r="D33" t="s">
        <v>256</v>
      </c>
    </row>
    <row r="34" spans="1:4" x14ac:dyDescent="0.25">
      <c r="A34" t="s">
        <v>257</v>
      </c>
      <c r="B34" t="s">
        <v>258</v>
      </c>
      <c r="C34" t="s">
        <v>259</v>
      </c>
      <c r="D34" t="s">
        <v>131</v>
      </c>
    </row>
    <row r="35" spans="1:4" x14ac:dyDescent="0.25">
      <c r="A35" t="s">
        <v>260</v>
      </c>
      <c r="B35" t="s">
        <v>261</v>
      </c>
      <c r="C35" t="s">
        <v>262</v>
      </c>
      <c r="D35" t="s">
        <v>131</v>
      </c>
    </row>
    <row r="36" spans="1:4" x14ac:dyDescent="0.25">
      <c r="A36" t="s">
        <v>263</v>
      </c>
      <c r="B36" t="s">
        <v>264</v>
      </c>
      <c r="C36" t="s">
        <v>265</v>
      </c>
    </row>
    <row r="37" spans="1:4" x14ac:dyDescent="0.25">
      <c r="A37" t="s">
        <v>266</v>
      </c>
      <c r="B37" t="s">
        <v>267</v>
      </c>
      <c r="C37" t="s">
        <v>268</v>
      </c>
    </row>
    <row r="38" spans="1:4" x14ac:dyDescent="0.25">
      <c r="A38" t="s">
        <v>269</v>
      </c>
      <c r="B38" t="s">
        <v>270</v>
      </c>
      <c r="C38" t="s">
        <v>271</v>
      </c>
      <c r="D38" t="s">
        <v>256</v>
      </c>
    </row>
    <row r="39" spans="1:4" x14ac:dyDescent="0.25">
      <c r="A39" t="s">
        <v>272</v>
      </c>
      <c r="B39" t="s">
        <v>273</v>
      </c>
      <c r="C39" t="s">
        <v>274</v>
      </c>
    </row>
    <row r="40" spans="1:4" x14ac:dyDescent="0.25">
      <c r="A40" t="s">
        <v>275</v>
      </c>
      <c r="B40" t="s">
        <v>276</v>
      </c>
      <c r="C40" t="s">
        <v>277</v>
      </c>
      <c r="D40" t="s">
        <v>163</v>
      </c>
    </row>
    <row r="41" spans="1:4" x14ac:dyDescent="0.25">
      <c r="A41" t="s">
        <v>278</v>
      </c>
      <c r="B41" t="s">
        <v>279</v>
      </c>
      <c r="C41" t="s">
        <v>280</v>
      </c>
    </row>
    <row r="42" spans="1:4" x14ac:dyDescent="0.25">
      <c r="A42" t="s">
        <v>281</v>
      </c>
      <c r="B42" t="s">
        <v>282</v>
      </c>
      <c r="C42" t="s">
        <v>283</v>
      </c>
      <c r="D42" t="s">
        <v>163</v>
      </c>
    </row>
    <row r="43" spans="1:4" x14ac:dyDescent="0.25">
      <c r="A43" t="s">
        <v>284</v>
      </c>
      <c r="B43" t="s">
        <v>285</v>
      </c>
      <c r="C43" t="s">
        <v>286</v>
      </c>
    </row>
    <row r="44" spans="1:4" x14ac:dyDescent="0.25">
      <c r="A44" t="s">
        <v>287</v>
      </c>
      <c r="B44" t="s">
        <v>288</v>
      </c>
      <c r="C44" t="s">
        <v>289</v>
      </c>
      <c r="D44" t="s">
        <v>163</v>
      </c>
    </row>
    <row r="45" spans="1:4" x14ac:dyDescent="0.25">
      <c r="A45" t="s">
        <v>290</v>
      </c>
      <c r="B45" t="s">
        <v>291</v>
      </c>
      <c r="C45" t="s">
        <v>292</v>
      </c>
    </row>
    <row r="46" spans="1:4" x14ac:dyDescent="0.25">
      <c r="A46" t="s">
        <v>293</v>
      </c>
      <c r="B46" t="s">
        <v>294</v>
      </c>
      <c r="C46" t="s">
        <v>295</v>
      </c>
      <c r="D46" t="s">
        <v>222</v>
      </c>
    </row>
    <row r="47" spans="1:4" x14ac:dyDescent="0.25">
      <c r="A47" t="s">
        <v>296</v>
      </c>
      <c r="B47" t="s">
        <v>297</v>
      </c>
      <c r="C47" t="s">
        <v>298</v>
      </c>
    </row>
    <row r="48" spans="1:4" x14ac:dyDescent="0.25">
      <c r="A48" t="s">
        <v>299</v>
      </c>
      <c r="B48" t="s">
        <v>300</v>
      </c>
      <c r="C48" t="s">
        <v>301</v>
      </c>
      <c r="D48" t="s">
        <v>163</v>
      </c>
    </row>
    <row r="49" spans="1:4" x14ac:dyDescent="0.25">
      <c r="A49" t="s">
        <v>302</v>
      </c>
      <c r="B49" t="s">
        <v>303</v>
      </c>
      <c r="C49" t="s">
        <v>304</v>
      </c>
    </row>
    <row r="50" spans="1:4" x14ac:dyDescent="0.25">
      <c r="A50" t="s">
        <v>305</v>
      </c>
      <c r="B50" t="s">
        <v>306</v>
      </c>
      <c r="C50" t="s">
        <v>307</v>
      </c>
      <c r="D50" t="s">
        <v>163</v>
      </c>
    </row>
    <row r="51" spans="1:4" x14ac:dyDescent="0.25">
      <c r="A51" t="s">
        <v>308</v>
      </c>
      <c r="B51" t="s">
        <v>309</v>
      </c>
      <c r="C51" t="s">
        <v>310</v>
      </c>
    </row>
    <row r="52" spans="1:4" x14ac:dyDescent="0.25">
      <c r="A52" t="s">
        <v>311</v>
      </c>
      <c r="B52" t="s">
        <v>312</v>
      </c>
      <c r="C52" t="s">
        <v>313</v>
      </c>
      <c r="D52" t="s">
        <v>222</v>
      </c>
    </row>
    <row r="53" spans="1:4" x14ac:dyDescent="0.25">
      <c r="A53" t="s">
        <v>314</v>
      </c>
      <c r="B53" t="s">
        <v>315</v>
      </c>
      <c r="C53" t="s">
        <v>316</v>
      </c>
    </row>
    <row r="54" spans="1:4" x14ac:dyDescent="0.25">
      <c r="A54" t="s">
        <v>317</v>
      </c>
      <c r="B54" t="s">
        <v>318</v>
      </c>
      <c r="C54" t="s">
        <v>319</v>
      </c>
      <c r="D54" t="s">
        <v>320</v>
      </c>
    </row>
    <row r="55" spans="1:4" x14ac:dyDescent="0.25">
      <c r="A55" t="s">
        <v>321</v>
      </c>
      <c r="B55" t="s">
        <v>322</v>
      </c>
      <c r="C55" t="s">
        <v>323</v>
      </c>
    </row>
    <row r="56" spans="1:4" x14ac:dyDescent="0.25">
      <c r="A56" t="s">
        <v>324</v>
      </c>
      <c r="B56" t="s">
        <v>325</v>
      </c>
      <c r="C56" t="s">
        <v>326</v>
      </c>
      <c r="D56" t="s">
        <v>256</v>
      </c>
    </row>
    <row r="57" spans="1:4" x14ac:dyDescent="0.25">
      <c r="A57" t="s">
        <v>327</v>
      </c>
      <c r="B57" t="s">
        <v>328</v>
      </c>
      <c r="C57" t="s">
        <v>329</v>
      </c>
    </row>
    <row r="58" spans="1:4" x14ac:dyDescent="0.25">
      <c r="A58" t="s">
        <v>330</v>
      </c>
      <c r="B58" t="s">
        <v>331</v>
      </c>
      <c r="C58" t="s">
        <v>332</v>
      </c>
      <c r="D58" t="s">
        <v>256</v>
      </c>
    </row>
    <row r="59" spans="1:4" x14ac:dyDescent="0.25">
      <c r="A59" t="s">
        <v>333</v>
      </c>
      <c r="B59" t="s">
        <v>334</v>
      </c>
      <c r="C59" t="s">
        <v>335</v>
      </c>
    </row>
    <row r="60" spans="1:4" x14ac:dyDescent="0.25">
      <c r="A60" t="s">
        <v>336</v>
      </c>
      <c r="B60" t="s">
        <v>337</v>
      </c>
      <c r="C60" t="s">
        <v>338</v>
      </c>
      <c r="D60" t="s">
        <v>256</v>
      </c>
    </row>
    <row r="61" spans="1:4" x14ac:dyDescent="0.25">
      <c r="A61" t="s">
        <v>339</v>
      </c>
      <c r="B61" t="s">
        <v>340</v>
      </c>
      <c r="C61" t="s">
        <v>341</v>
      </c>
    </row>
    <row r="62" spans="1:4" x14ac:dyDescent="0.25">
      <c r="A62" t="s">
        <v>342</v>
      </c>
      <c r="B62" t="s">
        <v>343</v>
      </c>
      <c r="C62" t="s">
        <v>344</v>
      </c>
      <c r="D62" t="s">
        <v>345</v>
      </c>
    </row>
    <row r="63" spans="1:4" x14ac:dyDescent="0.25">
      <c r="A63" t="s">
        <v>346</v>
      </c>
      <c r="B63" t="s">
        <v>347</v>
      </c>
      <c r="C63" t="s">
        <v>348</v>
      </c>
      <c r="D63" t="s">
        <v>349</v>
      </c>
    </row>
    <row r="64" spans="1:4" x14ac:dyDescent="0.25">
      <c r="A64" t="s">
        <v>350</v>
      </c>
      <c r="B64" t="s">
        <v>351</v>
      </c>
      <c r="C64" t="s">
        <v>352</v>
      </c>
      <c r="D64" t="s">
        <v>353</v>
      </c>
    </row>
    <row r="65" spans="1:4" x14ac:dyDescent="0.25">
      <c r="A65" t="s">
        <v>354</v>
      </c>
      <c r="B65" t="s">
        <v>355</v>
      </c>
      <c r="C65" t="s">
        <v>356</v>
      </c>
      <c r="D65" t="s">
        <v>159</v>
      </c>
    </row>
    <row r="66" spans="1:4" x14ac:dyDescent="0.25">
      <c r="A66" t="s">
        <v>357</v>
      </c>
      <c r="B66" t="s">
        <v>358</v>
      </c>
      <c r="C66" t="s">
        <v>359</v>
      </c>
      <c r="D66" t="s">
        <v>360</v>
      </c>
    </row>
    <row r="67" spans="1:4" x14ac:dyDescent="0.25">
      <c r="A67" t="s">
        <v>361</v>
      </c>
      <c r="B67" t="s">
        <v>362</v>
      </c>
      <c r="C67" t="s">
        <v>363</v>
      </c>
    </row>
    <row r="68" spans="1:4" x14ac:dyDescent="0.25">
      <c r="A68" t="s">
        <v>364</v>
      </c>
      <c r="B68" t="s">
        <v>365</v>
      </c>
      <c r="C68" t="s">
        <v>366</v>
      </c>
      <c r="D68" t="s">
        <v>353</v>
      </c>
    </row>
    <row r="69" spans="1:4" x14ac:dyDescent="0.25">
      <c r="A69" t="s">
        <v>367</v>
      </c>
      <c r="B69" t="s">
        <v>368</v>
      </c>
      <c r="C69" t="s">
        <v>369</v>
      </c>
    </row>
    <row r="70" spans="1:4" x14ac:dyDescent="0.25">
      <c r="A70" t="s">
        <v>370</v>
      </c>
      <c r="B70" t="s">
        <v>371</v>
      </c>
      <c r="C70" t="s">
        <v>372</v>
      </c>
      <c r="D70" t="s">
        <v>360</v>
      </c>
    </row>
    <row r="71" spans="1:4" x14ac:dyDescent="0.25">
      <c r="A71" t="s">
        <v>373</v>
      </c>
      <c r="B71" t="s">
        <v>374</v>
      </c>
      <c r="C71" t="s">
        <v>375</v>
      </c>
    </row>
    <row r="72" spans="1:4" x14ac:dyDescent="0.25">
      <c r="A72" t="s">
        <v>376</v>
      </c>
      <c r="B72" t="s">
        <v>377</v>
      </c>
      <c r="C72" t="s">
        <v>378</v>
      </c>
      <c r="D72" t="s">
        <v>379</v>
      </c>
    </row>
    <row r="73" spans="1:4" x14ac:dyDescent="0.25">
      <c r="A73" t="s">
        <v>380</v>
      </c>
      <c r="B73" t="s">
        <v>381</v>
      </c>
      <c r="C73" t="s">
        <v>382</v>
      </c>
      <c r="D73" t="s">
        <v>159</v>
      </c>
    </row>
    <row r="74" spans="1:4" x14ac:dyDescent="0.25">
      <c r="A74" t="s">
        <v>383</v>
      </c>
      <c r="B74" t="s">
        <v>384</v>
      </c>
      <c r="C74" t="s">
        <v>385</v>
      </c>
      <c r="D74" t="s">
        <v>345</v>
      </c>
    </row>
    <row r="75" spans="1:4" x14ac:dyDescent="0.25">
      <c r="A75" t="s">
        <v>386</v>
      </c>
      <c r="B75" t="s">
        <v>387</v>
      </c>
      <c r="C75" t="s">
        <v>388</v>
      </c>
      <c r="D75" t="s">
        <v>159</v>
      </c>
    </row>
    <row r="76" spans="1:4" x14ac:dyDescent="0.25">
      <c r="A76" t="s">
        <v>389</v>
      </c>
      <c r="B76" t="s">
        <v>390</v>
      </c>
      <c r="C76" t="s">
        <v>391</v>
      </c>
      <c r="D76" t="s">
        <v>345</v>
      </c>
    </row>
    <row r="77" spans="1:4" x14ac:dyDescent="0.25">
      <c r="A77" t="s">
        <v>392</v>
      </c>
      <c r="B77" t="s">
        <v>393</v>
      </c>
      <c r="C77" t="s">
        <v>394</v>
      </c>
      <c r="D77" t="s">
        <v>159</v>
      </c>
    </row>
    <row r="78" spans="1:4" x14ac:dyDescent="0.25">
      <c r="A78" t="s">
        <v>395</v>
      </c>
      <c r="B78" t="s">
        <v>396</v>
      </c>
      <c r="C78" t="s">
        <v>397</v>
      </c>
      <c r="D78" t="s">
        <v>345</v>
      </c>
    </row>
    <row r="79" spans="1:4" x14ac:dyDescent="0.25">
      <c r="A79" t="s">
        <v>398</v>
      </c>
      <c r="B79" t="s">
        <v>399</v>
      </c>
      <c r="C79" t="s">
        <v>400</v>
      </c>
      <c r="D79" t="s">
        <v>159</v>
      </c>
    </row>
    <row r="80" spans="1:4" x14ac:dyDescent="0.25">
      <c r="A80" t="s">
        <v>401</v>
      </c>
      <c r="B80" t="s">
        <v>402</v>
      </c>
      <c r="C80" t="s">
        <v>403</v>
      </c>
      <c r="D80" t="s">
        <v>345</v>
      </c>
    </row>
    <row r="81" spans="1:4" x14ac:dyDescent="0.25">
      <c r="A81" t="s">
        <v>404</v>
      </c>
      <c r="B81" t="s">
        <v>405</v>
      </c>
      <c r="C81" t="s">
        <v>406</v>
      </c>
    </row>
    <row r="82" spans="1:4" x14ac:dyDescent="0.25">
      <c r="A82" t="s">
        <v>407</v>
      </c>
      <c r="B82" t="s">
        <v>408</v>
      </c>
      <c r="C82" t="s">
        <v>409</v>
      </c>
      <c r="D82" t="s">
        <v>256</v>
      </c>
    </row>
    <row r="83" spans="1:4" x14ac:dyDescent="0.25">
      <c r="A83" t="s">
        <v>410</v>
      </c>
      <c r="B83" t="s">
        <v>411</v>
      </c>
      <c r="C83" t="s">
        <v>412</v>
      </c>
      <c r="D83" t="s">
        <v>159</v>
      </c>
    </row>
    <row r="84" spans="1:4" x14ac:dyDescent="0.25">
      <c r="A84" t="s">
        <v>413</v>
      </c>
      <c r="B84" t="s">
        <v>414</v>
      </c>
      <c r="C84" t="s">
        <v>415</v>
      </c>
      <c r="D84" t="s">
        <v>345</v>
      </c>
    </row>
    <row r="85" spans="1:4" x14ac:dyDescent="0.25">
      <c r="A85" t="s">
        <v>416</v>
      </c>
      <c r="B85" t="s">
        <v>417</v>
      </c>
      <c r="C85" t="s">
        <v>418</v>
      </c>
    </row>
    <row r="86" spans="1:4" x14ac:dyDescent="0.25">
      <c r="A86" t="s">
        <v>419</v>
      </c>
      <c r="B86" t="s">
        <v>420</v>
      </c>
      <c r="C86" t="s">
        <v>421</v>
      </c>
      <c r="D86" t="s">
        <v>320</v>
      </c>
    </row>
    <row r="87" spans="1:4" x14ac:dyDescent="0.25">
      <c r="A87" t="s">
        <v>422</v>
      </c>
      <c r="B87" t="s">
        <v>423</v>
      </c>
      <c r="C87" t="s">
        <v>424</v>
      </c>
      <c r="D87" t="s">
        <v>159</v>
      </c>
    </row>
    <row r="88" spans="1:4" x14ac:dyDescent="0.25">
      <c r="A88" t="s">
        <v>425</v>
      </c>
      <c r="B88" t="s">
        <v>426</v>
      </c>
      <c r="C88" t="s">
        <v>427</v>
      </c>
      <c r="D88" t="s">
        <v>345</v>
      </c>
    </row>
    <row r="89" spans="1:4" x14ac:dyDescent="0.25">
      <c r="A89" t="s">
        <v>428</v>
      </c>
      <c r="B89" t="s">
        <v>429</v>
      </c>
      <c r="C89" t="s">
        <v>430</v>
      </c>
    </row>
    <row r="90" spans="1:4" x14ac:dyDescent="0.25">
      <c r="A90" t="s">
        <v>431</v>
      </c>
      <c r="B90" t="s">
        <v>432</v>
      </c>
      <c r="C90" t="s">
        <v>433</v>
      </c>
      <c r="D90" t="s">
        <v>345</v>
      </c>
    </row>
    <row r="91" spans="1:4" x14ac:dyDescent="0.25">
      <c r="A91" t="s">
        <v>434</v>
      </c>
      <c r="B91" t="s">
        <v>435</v>
      </c>
      <c r="C91" t="s">
        <v>436</v>
      </c>
    </row>
    <row r="92" spans="1:4" x14ac:dyDescent="0.25">
      <c r="A92" t="s">
        <v>437</v>
      </c>
      <c r="B92" t="s">
        <v>438</v>
      </c>
      <c r="C92" t="s">
        <v>439</v>
      </c>
      <c r="D92" t="s">
        <v>163</v>
      </c>
    </row>
    <row r="93" spans="1:4" x14ac:dyDescent="0.25">
      <c r="A93" t="s">
        <v>440</v>
      </c>
      <c r="B93" t="s">
        <v>441</v>
      </c>
      <c r="C93" t="s">
        <v>442</v>
      </c>
      <c r="D93" t="s">
        <v>159</v>
      </c>
    </row>
    <row r="94" spans="1:4" x14ac:dyDescent="0.25">
      <c r="A94" t="s">
        <v>443</v>
      </c>
      <c r="B94" t="s">
        <v>444</v>
      </c>
      <c r="C94" t="s">
        <v>445</v>
      </c>
      <c r="D94" t="s">
        <v>345</v>
      </c>
    </row>
    <row r="95" spans="1:4" x14ac:dyDescent="0.25">
      <c r="A95" t="s">
        <v>446</v>
      </c>
      <c r="B95" t="s">
        <v>447</v>
      </c>
      <c r="C95" t="s">
        <v>448</v>
      </c>
      <c r="D95" t="s">
        <v>159</v>
      </c>
    </row>
    <row r="96" spans="1:4" x14ac:dyDescent="0.25">
      <c r="A96" t="s">
        <v>449</v>
      </c>
      <c r="B96" t="s">
        <v>450</v>
      </c>
      <c r="C96" t="s">
        <v>451</v>
      </c>
      <c r="D96" t="s">
        <v>345</v>
      </c>
    </row>
    <row r="97" spans="1:4" x14ac:dyDescent="0.25">
      <c r="A97" t="s">
        <v>452</v>
      </c>
      <c r="B97" t="s">
        <v>453</v>
      </c>
      <c r="C97" t="s">
        <v>454</v>
      </c>
    </row>
    <row r="98" spans="1:4" x14ac:dyDescent="0.25">
      <c r="A98" t="s">
        <v>455</v>
      </c>
      <c r="B98" t="s">
        <v>456</v>
      </c>
      <c r="C98" t="s">
        <v>457</v>
      </c>
    </row>
    <row r="99" spans="1:4" x14ac:dyDescent="0.25">
      <c r="A99" t="s">
        <v>458</v>
      </c>
      <c r="B99" t="s">
        <v>459</v>
      </c>
      <c r="C99" t="s">
        <v>460</v>
      </c>
      <c r="D99" t="s">
        <v>163</v>
      </c>
    </row>
    <row r="100" spans="1:4" x14ac:dyDescent="0.25">
      <c r="A100" t="s">
        <v>149</v>
      </c>
      <c r="B100" t="s">
        <v>461</v>
      </c>
      <c r="C100" t="s">
        <v>462</v>
      </c>
    </row>
    <row r="101" spans="1:4" x14ac:dyDescent="0.25">
      <c r="A101" t="s">
        <v>463</v>
      </c>
      <c r="B101" t="s">
        <v>464</v>
      </c>
      <c r="C101" t="s">
        <v>465</v>
      </c>
      <c r="D101" t="s">
        <v>222</v>
      </c>
    </row>
    <row r="102" spans="1:4" x14ac:dyDescent="0.25">
      <c r="A102" t="s">
        <v>466</v>
      </c>
      <c r="B102" t="s">
        <v>467</v>
      </c>
      <c r="C102" t="s">
        <v>468</v>
      </c>
    </row>
    <row r="103" spans="1:4" x14ac:dyDescent="0.25">
      <c r="A103" t="s">
        <v>469</v>
      </c>
      <c r="B103" t="s">
        <v>470</v>
      </c>
      <c r="C103" t="s">
        <v>471</v>
      </c>
      <c r="D103" t="s">
        <v>222</v>
      </c>
    </row>
    <row r="104" spans="1:4" x14ac:dyDescent="0.25">
      <c r="A104" t="s">
        <v>472</v>
      </c>
      <c r="B104" t="s">
        <v>473</v>
      </c>
      <c r="C104" t="s">
        <v>474</v>
      </c>
    </row>
    <row r="105" spans="1:4" x14ac:dyDescent="0.25">
      <c r="A105" t="s">
        <v>475</v>
      </c>
      <c r="B105" t="s">
        <v>476</v>
      </c>
      <c r="C105" t="s">
        <v>477</v>
      </c>
      <c r="D105" t="s">
        <v>222</v>
      </c>
    </row>
    <row r="106" spans="1:4" x14ac:dyDescent="0.25">
      <c r="A106" t="s">
        <v>478</v>
      </c>
      <c r="B106" t="s">
        <v>479</v>
      </c>
      <c r="C106" t="s">
        <v>480</v>
      </c>
    </row>
    <row r="107" spans="1:4" x14ac:dyDescent="0.25">
      <c r="A107" t="s">
        <v>481</v>
      </c>
      <c r="B107" t="s">
        <v>482</v>
      </c>
      <c r="C107" t="s">
        <v>483</v>
      </c>
      <c r="D107" t="s">
        <v>222</v>
      </c>
    </row>
    <row r="108" spans="1:4" x14ac:dyDescent="0.25">
      <c r="A108" t="s">
        <v>484</v>
      </c>
      <c r="B108" t="s">
        <v>485</v>
      </c>
      <c r="C108" t="s">
        <v>486</v>
      </c>
    </row>
    <row r="109" spans="1:4" x14ac:dyDescent="0.25">
      <c r="A109" t="s">
        <v>487</v>
      </c>
      <c r="B109" t="s">
        <v>488</v>
      </c>
      <c r="C109" t="s">
        <v>489</v>
      </c>
      <c r="D109" t="s">
        <v>163</v>
      </c>
    </row>
    <row r="110" spans="1:4" x14ac:dyDescent="0.25">
      <c r="A110" t="s">
        <v>490</v>
      </c>
      <c r="B110" t="s">
        <v>491</v>
      </c>
      <c r="C110" t="s">
        <v>492</v>
      </c>
    </row>
    <row r="111" spans="1:4" x14ac:dyDescent="0.25">
      <c r="A111" t="s">
        <v>137</v>
      </c>
      <c r="B111" t="s">
        <v>493</v>
      </c>
      <c r="C111" t="s">
        <v>494</v>
      </c>
      <c r="D111" t="s">
        <v>256</v>
      </c>
    </row>
    <row r="112" spans="1:4" x14ac:dyDescent="0.25">
      <c r="A112" t="s">
        <v>495</v>
      </c>
      <c r="B112" t="s">
        <v>496</v>
      </c>
      <c r="C112" t="s">
        <v>497</v>
      </c>
      <c r="D112" t="s">
        <v>159</v>
      </c>
    </row>
    <row r="113" spans="1:4" x14ac:dyDescent="0.25">
      <c r="A113" t="s">
        <v>498</v>
      </c>
      <c r="B113" t="s">
        <v>499</v>
      </c>
      <c r="C113" t="s">
        <v>500</v>
      </c>
      <c r="D113" t="s">
        <v>256</v>
      </c>
    </row>
    <row r="114" spans="1:4" x14ac:dyDescent="0.25">
      <c r="A114" t="s">
        <v>501</v>
      </c>
      <c r="B114" t="s">
        <v>502</v>
      </c>
      <c r="C114" t="s">
        <v>503</v>
      </c>
    </row>
    <row r="115" spans="1:4" x14ac:dyDescent="0.25">
      <c r="A115" t="s">
        <v>504</v>
      </c>
      <c r="B115" t="s">
        <v>505</v>
      </c>
      <c r="C115" t="s">
        <v>506</v>
      </c>
      <c r="D115" t="s">
        <v>507</v>
      </c>
    </row>
    <row r="116" spans="1:4" x14ac:dyDescent="0.25">
      <c r="A116" t="s">
        <v>508</v>
      </c>
      <c r="B116" t="s">
        <v>509</v>
      </c>
      <c r="C116" t="s">
        <v>510</v>
      </c>
    </row>
    <row r="117" spans="1:4" x14ac:dyDescent="0.25">
      <c r="A117" t="s">
        <v>511</v>
      </c>
      <c r="B117" t="s">
        <v>512</v>
      </c>
      <c r="C117" t="s">
        <v>513</v>
      </c>
      <c r="D117" t="s">
        <v>222</v>
      </c>
    </row>
    <row r="118" spans="1:4" x14ac:dyDescent="0.25">
      <c r="A118" t="s">
        <v>514</v>
      </c>
      <c r="B118" t="s">
        <v>515</v>
      </c>
      <c r="C118" t="s">
        <v>516</v>
      </c>
    </row>
    <row r="119" spans="1:4" x14ac:dyDescent="0.25">
      <c r="A119" t="s">
        <v>517</v>
      </c>
      <c r="B119" t="s">
        <v>518</v>
      </c>
      <c r="C119" t="s">
        <v>519</v>
      </c>
      <c r="D119" t="s">
        <v>222</v>
      </c>
    </row>
    <row r="120" spans="1:4" x14ac:dyDescent="0.25">
      <c r="A120" t="s">
        <v>520</v>
      </c>
      <c r="B120" t="s">
        <v>521</v>
      </c>
      <c r="C120" t="s">
        <v>522</v>
      </c>
    </row>
    <row r="121" spans="1:4" x14ac:dyDescent="0.25">
      <c r="A121" t="s">
        <v>523</v>
      </c>
      <c r="B121" t="s">
        <v>524</v>
      </c>
      <c r="C121" t="s">
        <v>525</v>
      </c>
      <c r="D121" t="s">
        <v>222</v>
      </c>
    </row>
    <row r="122" spans="1:4" x14ac:dyDescent="0.25">
      <c r="A122" t="s">
        <v>526</v>
      </c>
      <c r="B122" t="s">
        <v>527</v>
      </c>
      <c r="C122" t="s">
        <v>528</v>
      </c>
    </row>
    <row r="123" spans="1:4" x14ac:dyDescent="0.25">
      <c r="A123" t="s">
        <v>529</v>
      </c>
      <c r="B123" t="s">
        <v>530</v>
      </c>
      <c r="C123" t="s">
        <v>531</v>
      </c>
      <c r="D123" t="s">
        <v>222</v>
      </c>
    </row>
    <row r="124" spans="1:4" x14ac:dyDescent="0.25">
      <c r="A124" t="s">
        <v>532</v>
      </c>
      <c r="B124" t="s">
        <v>533</v>
      </c>
      <c r="C124" t="s">
        <v>534</v>
      </c>
      <c r="D124" t="s">
        <v>159</v>
      </c>
    </row>
    <row r="125" spans="1:4" x14ac:dyDescent="0.25">
      <c r="A125" t="s">
        <v>535</v>
      </c>
      <c r="B125" t="s">
        <v>536</v>
      </c>
      <c r="C125" t="s">
        <v>537</v>
      </c>
      <c r="D125" t="s">
        <v>222</v>
      </c>
    </row>
    <row r="126" spans="1:4" x14ac:dyDescent="0.25">
      <c r="A126" t="s">
        <v>538</v>
      </c>
      <c r="B126" t="s">
        <v>539</v>
      </c>
      <c r="C126" t="s">
        <v>540</v>
      </c>
    </row>
    <row r="127" spans="1:4" x14ac:dyDescent="0.25">
      <c r="A127" t="s">
        <v>541</v>
      </c>
      <c r="B127" t="s">
        <v>542</v>
      </c>
      <c r="C127" t="s">
        <v>543</v>
      </c>
      <c r="D127" t="s">
        <v>256</v>
      </c>
    </row>
    <row r="128" spans="1:4" x14ac:dyDescent="0.25">
      <c r="A128" t="s">
        <v>544</v>
      </c>
      <c r="B128" t="s">
        <v>545</v>
      </c>
      <c r="C128" t="s">
        <v>546</v>
      </c>
    </row>
    <row r="129" spans="1:4" x14ac:dyDescent="0.25">
      <c r="A129" t="s">
        <v>547</v>
      </c>
      <c r="B129" t="s">
        <v>548</v>
      </c>
      <c r="C129" t="s">
        <v>549</v>
      </c>
      <c r="D129" t="s">
        <v>256</v>
      </c>
    </row>
    <row r="130" spans="1:4" x14ac:dyDescent="0.25">
      <c r="A130" t="s">
        <v>550</v>
      </c>
      <c r="B130" t="s">
        <v>551</v>
      </c>
      <c r="C130" t="s">
        <v>552</v>
      </c>
    </row>
    <row r="131" spans="1:4" x14ac:dyDescent="0.25">
      <c r="A131" t="s">
        <v>553</v>
      </c>
      <c r="B131" t="s">
        <v>554</v>
      </c>
      <c r="C131" t="s">
        <v>555</v>
      </c>
      <c r="D131" t="s">
        <v>256</v>
      </c>
    </row>
    <row r="132" spans="1:4" x14ac:dyDescent="0.25">
      <c r="A132" t="s">
        <v>556</v>
      </c>
      <c r="B132" t="s">
        <v>557</v>
      </c>
      <c r="C132" t="s">
        <v>558</v>
      </c>
    </row>
    <row r="133" spans="1:4" x14ac:dyDescent="0.25">
      <c r="A133" t="s">
        <v>559</v>
      </c>
      <c r="B133" t="s">
        <v>560</v>
      </c>
      <c r="C133" t="s">
        <v>561</v>
      </c>
      <c r="D133" t="s">
        <v>345</v>
      </c>
    </row>
    <row r="134" spans="1:4" x14ac:dyDescent="0.25">
      <c r="A134" t="s">
        <v>562</v>
      </c>
      <c r="B134" t="s">
        <v>563</v>
      </c>
      <c r="C134" t="s">
        <v>564</v>
      </c>
      <c r="D134" t="s">
        <v>349</v>
      </c>
    </row>
    <row r="135" spans="1:4" x14ac:dyDescent="0.25">
      <c r="A135" t="s">
        <v>565</v>
      </c>
      <c r="B135" t="s">
        <v>566</v>
      </c>
      <c r="C135" t="s">
        <v>567</v>
      </c>
      <c r="D135" t="s">
        <v>353</v>
      </c>
    </row>
    <row r="136" spans="1:4" x14ac:dyDescent="0.25">
      <c r="A136" t="s">
        <v>568</v>
      </c>
      <c r="B136" t="s">
        <v>569</v>
      </c>
      <c r="C136" t="s">
        <v>570</v>
      </c>
      <c r="D136" t="s">
        <v>159</v>
      </c>
    </row>
    <row r="137" spans="1:4" x14ac:dyDescent="0.25">
      <c r="A137" t="s">
        <v>571</v>
      </c>
      <c r="B137" t="s">
        <v>572</v>
      </c>
      <c r="C137" t="s">
        <v>573</v>
      </c>
      <c r="D137" t="s">
        <v>360</v>
      </c>
    </row>
    <row r="138" spans="1:4" x14ac:dyDescent="0.25">
      <c r="A138" t="s">
        <v>574</v>
      </c>
      <c r="B138" t="s">
        <v>575</v>
      </c>
      <c r="C138" t="s">
        <v>576</v>
      </c>
    </row>
    <row r="139" spans="1:4" x14ac:dyDescent="0.25">
      <c r="A139" t="s">
        <v>577</v>
      </c>
      <c r="B139" t="s">
        <v>578</v>
      </c>
      <c r="C139" t="s">
        <v>579</v>
      </c>
      <c r="D139" t="s">
        <v>353</v>
      </c>
    </row>
    <row r="140" spans="1:4" x14ac:dyDescent="0.25">
      <c r="A140" t="s">
        <v>580</v>
      </c>
      <c r="B140" t="s">
        <v>581</v>
      </c>
      <c r="C140" t="s">
        <v>582</v>
      </c>
    </row>
    <row r="141" spans="1:4" x14ac:dyDescent="0.25">
      <c r="A141" t="s">
        <v>583</v>
      </c>
      <c r="B141" t="s">
        <v>584</v>
      </c>
      <c r="C141" t="s">
        <v>585</v>
      </c>
      <c r="D141" t="s">
        <v>360</v>
      </c>
    </row>
    <row r="142" spans="1:4" x14ac:dyDescent="0.25">
      <c r="A142" t="s">
        <v>586</v>
      </c>
      <c r="B142" t="s">
        <v>587</v>
      </c>
      <c r="C142" t="s">
        <v>588</v>
      </c>
    </row>
    <row r="143" spans="1:4" x14ac:dyDescent="0.25">
      <c r="A143" t="s">
        <v>589</v>
      </c>
      <c r="B143" t="s">
        <v>590</v>
      </c>
      <c r="C143" t="s">
        <v>591</v>
      </c>
      <c r="D143" t="s">
        <v>353</v>
      </c>
    </row>
    <row r="144" spans="1:4" x14ac:dyDescent="0.25">
      <c r="A144" t="s">
        <v>592</v>
      </c>
      <c r="B144" t="s">
        <v>593</v>
      </c>
      <c r="C144" t="s">
        <v>594</v>
      </c>
    </row>
    <row r="145" spans="1:4" x14ac:dyDescent="0.25">
      <c r="A145" t="s">
        <v>595</v>
      </c>
      <c r="B145" t="s">
        <v>596</v>
      </c>
      <c r="C145" t="s">
        <v>597</v>
      </c>
      <c r="D145" t="s">
        <v>353</v>
      </c>
    </row>
    <row r="146" spans="1:4" x14ac:dyDescent="0.25">
      <c r="A146" t="s">
        <v>598</v>
      </c>
      <c r="B146" t="s">
        <v>599</v>
      </c>
      <c r="C146" t="s">
        <v>600</v>
      </c>
    </row>
    <row r="147" spans="1:4" x14ac:dyDescent="0.25">
      <c r="A147" t="s">
        <v>601</v>
      </c>
      <c r="B147" t="s">
        <v>602</v>
      </c>
      <c r="C147" t="s">
        <v>603</v>
      </c>
      <c r="D147" t="s">
        <v>222</v>
      </c>
    </row>
    <row r="148" spans="1:4" x14ac:dyDescent="0.25">
      <c r="A148" t="s">
        <v>604</v>
      </c>
      <c r="B148" t="s">
        <v>605</v>
      </c>
      <c r="C148" t="s">
        <v>606</v>
      </c>
    </row>
    <row r="149" spans="1:4" x14ac:dyDescent="0.25">
      <c r="A149" t="s">
        <v>607</v>
      </c>
      <c r="B149" t="s">
        <v>608</v>
      </c>
      <c r="C149" t="s">
        <v>609</v>
      </c>
      <c r="D149" t="s">
        <v>256</v>
      </c>
    </row>
    <row r="150" spans="1:4" x14ac:dyDescent="0.25">
      <c r="A150" t="s">
        <v>610</v>
      </c>
      <c r="B150" t="s">
        <v>611</v>
      </c>
      <c r="C150" t="s">
        <v>612</v>
      </c>
    </row>
    <row r="151" spans="1:4" x14ac:dyDescent="0.25">
      <c r="A151" t="s">
        <v>613</v>
      </c>
      <c r="B151" t="s">
        <v>614</v>
      </c>
      <c r="C151" t="s">
        <v>615</v>
      </c>
      <c r="D151" t="s">
        <v>222</v>
      </c>
    </row>
    <row r="152" spans="1:4" x14ac:dyDescent="0.25">
      <c r="A152" t="s">
        <v>616</v>
      </c>
      <c r="B152" t="s">
        <v>617</v>
      </c>
      <c r="C152" t="s">
        <v>618</v>
      </c>
    </row>
    <row r="153" spans="1:4" x14ac:dyDescent="0.25">
      <c r="A153" t="s">
        <v>619</v>
      </c>
      <c r="B153" t="s">
        <v>620</v>
      </c>
      <c r="C153" t="s">
        <v>621</v>
      </c>
      <c r="D153" t="s">
        <v>320</v>
      </c>
    </row>
    <row r="154" spans="1:4" x14ac:dyDescent="0.25">
      <c r="A154" t="s">
        <v>622</v>
      </c>
      <c r="B154" t="s">
        <v>623</v>
      </c>
      <c r="C154" t="s">
        <v>624</v>
      </c>
    </row>
    <row r="155" spans="1:4" x14ac:dyDescent="0.25">
      <c r="A155" t="s">
        <v>625</v>
      </c>
      <c r="B155" t="s">
        <v>626</v>
      </c>
      <c r="C155" t="s">
        <v>627</v>
      </c>
      <c r="D155" t="s">
        <v>163</v>
      </c>
    </row>
    <row r="156" spans="1:4" x14ac:dyDescent="0.25">
      <c r="A156" t="s">
        <v>628</v>
      </c>
      <c r="B156" t="s">
        <v>629</v>
      </c>
      <c r="C156" t="s">
        <v>630</v>
      </c>
    </row>
    <row r="157" spans="1:4" x14ac:dyDescent="0.25">
      <c r="A157" t="s">
        <v>631</v>
      </c>
      <c r="B157" t="s">
        <v>632</v>
      </c>
      <c r="C157" t="s">
        <v>633</v>
      </c>
      <c r="D157" t="s">
        <v>163</v>
      </c>
    </row>
    <row r="158" spans="1:4" x14ac:dyDescent="0.25">
      <c r="A158" t="s">
        <v>634</v>
      </c>
      <c r="B158" t="s">
        <v>635</v>
      </c>
      <c r="C158" t="s">
        <v>636</v>
      </c>
    </row>
    <row r="159" spans="1:4" x14ac:dyDescent="0.25">
      <c r="A159" t="s">
        <v>637</v>
      </c>
      <c r="B159" t="s">
        <v>638</v>
      </c>
      <c r="C159" t="s">
        <v>639</v>
      </c>
      <c r="D159" t="s">
        <v>163</v>
      </c>
    </row>
    <row r="160" spans="1:4" x14ac:dyDescent="0.25">
      <c r="A160" t="s">
        <v>640</v>
      </c>
      <c r="B160" t="s">
        <v>641</v>
      </c>
      <c r="C160" t="s">
        <v>642</v>
      </c>
    </row>
    <row r="161" spans="1:4" x14ac:dyDescent="0.25">
      <c r="A161" t="s">
        <v>643</v>
      </c>
      <c r="B161" t="s">
        <v>644</v>
      </c>
      <c r="C161" t="s">
        <v>645</v>
      </c>
      <c r="D161" t="s">
        <v>163</v>
      </c>
    </row>
    <row r="162" spans="1:4" x14ac:dyDescent="0.25">
      <c r="A162" t="s">
        <v>646</v>
      </c>
      <c r="B162" t="s">
        <v>647</v>
      </c>
      <c r="C162" t="s">
        <v>648</v>
      </c>
    </row>
    <row r="163" spans="1:4" x14ac:dyDescent="0.25">
      <c r="A163" t="s">
        <v>649</v>
      </c>
      <c r="B163" t="s">
        <v>650</v>
      </c>
      <c r="C163" t="s">
        <v>651</v>
      </c>
      <c r="D163" t="s">
        <v>163</v>
      </c>
    </row>
    <row r="164" spans="1:4" x14ac:dyDescent="0.25">
      <c r="A164" t="s">
        <v>652</v>
      </c>
      <c r="B164" t="s">
        <v>653</v>
      </c>
      <c r="C164" t="s">
        <v>654</v>
      </c>
    </row>
    <row r="165" spans="1:4" x14ac:dyDescent="0.25">
      <c r="A165" t="s">
        <v>655</v>
      </c>
      <c r="B165" t="s">
        <v>656</v>
      </c>
      <c r="C165" t="s">
        <v>657</v>
      </c>
      <c r="D165" t="s">
        <v>379</v>
      </c>
    </row>
    <row r="166" spans="1:4" x14ac:dyDescent="0.25">
      <c r="A166" t="s">
        <v>658</v>
      </c>
      <c r="B166" t="s">
        <v>659</v>
      </c>
      <c r="C166" t="s">
        <v>660</v>
      </c>
    </row>
    <row r="167" spans="1:4" x14ac:dyDescent="0.25">
      <c r="A167" t="s">
        <v>661</v>
      </c>
      <c r="B167" t="s">
        <v>662</v>
      </c>
      <c r="C167" t="s">
        <v>663</v>
      </c>
      <c r="D167" t="s">
        <v>664</v>
      </c>
    </row>
    <row r="168" spans="1:4" x14ac:dyDescent="0.25">
      <c r="A168" t="s">
        <v>665</v>
      </c>
      <c r="B168" t="s">
        <v>666</v>
      </c>
      <c r="C168" t="s">
        <v>667</v>
      </c>
      <c r="D168" t="s">
        <v>159</v>
      </c>
    </row>
    <row r="169" spans="1:4" x14ac:dyDescent="0.25">
      <c r="A169" t="s">
        <v>668</v>
      </c>
      <c r="B169" t="s">
        <v>669</v>
      </c>
      <c r="C169" t="s">
        <v>670</v>
      </c>
      <c r="D169" t="s">
        <v>345</v>
      </c>
    </row>
    <row r="170" spans="1:4" x14ac:dyDescent="0.25">
      <c r="A170" t="s">
        <v>671</v>
      </c>
      <c r="B170" t="s">
        <v>672</v>
      </c>
      <c r="C170" t="s">
        <v>673</v>
      </c>
    </row>
    <row r="171" spans="1:4" x14ac:dyDescent="0.25">
      <c r="A171" t="s">
        <v>674</v>
      </c>
      <c r="B171" t="s">
        <v>675</v>
      </c>
      <c r="C171" t="s">
        <v>676</v>
      </c>
      <c r="D171" t="s">
        <v>222</v>
      </c>
    </row>
    <row r="172" spans="1:4" x14ac:dyDescent="0.25">
      <c r="A172" t="s">
        <v>677</v>
      </c>
      <c r="B172" t="s">
        <v>678</v>
      </c>
      <c r="C172" t="s">
        <v>679</v>
      </c>
    </row>
    <row r="173" spans="1:4" x14ac:dyDescent="0.25">
      <c r="A173" t="s">
        <v>680</v>
      </c>
      <c r="B173" t="s">
        <v>681</v>
      </c>
      <c r="C173" t="s">
        <v>682</v>
      </c>
      <c r="D173" t="s">
        <v>222</v>
      </c>
    </row>
    <row r="174" spans="1:4" x14ac:dyDescent="0.25">
      <c r="A174" t="s">
        <v>683</v>
      </c>
      <c r="B174" t="s">
        <v>684</v>
      </c>
      <c r="C174" t="s">
        <v>685</v>
      </c>
    </row>
    <row r="175" spans="1:4" x14ac:dyDescent="0.25">
      <c r="A175" t="s">
        <v>686</v>
      </c>
      <c r="B175" t="s">
        <v>687</v>
      </c>
      <c r="C175" t="s">
        <v>688</v>
      </c>
      <c r="D175" t="s">
        <v>689</v>
      </c>
    </row>
    <row r="176" spans="1:4" x14ac:dyDescent="0.25">
      <c r="A176" t="s">
        <v>690</v>
      </c>
      <c r="B176" t="s">
        <v>691</v>
      </c>
      <c r="C176" t="s">
        <v>692</v>
      </c>
    </row>
    <row r="177" spans="1:4" x14ac:dyDescent="0.25">
      <c r="A177" t="s">
        <v>693</v>
      </c>
      <c r="B177" t="s">
        <v>694</v>
      </c>
      <c r="C177" t="s">
        <v>695</v>
      </c>
      <c r="D177" t="s">
        <v>696</v>
      </c>
    </row>
    <row r="178" spans="1:4" x14ac:dyDescent="0.25">
      <c r="A178" t="s">
        <v>697</v>
      </c>
      <c r="B178" t="s">
        <v>698</v>
      </c>
      <c r="C178" t="s">
        <v>699</v>
      </c>
    </row>
    <row r="179" spans="1:4" x14ac:dyDescent="0.25">
      <c r="A179" t="s">
        <v>700</v>
      </c>
      <c r="B179" t="s">
        <v>701</v>
      </c>
      <c r="C179" t="s">
        <v>702</v>
      </c>
      <c r="D179" t="s">
        <v>163</v>
      </c>
    </row>
    <row r="180" spans="1:4" x14ac:dyDescent="0.25">
      <c r="A180" t="s">
        <v>703</v>
      </c>
      <c r="B180" t="s">
        <v>704</v>
      </c>
      <c r="C180" t="s">
        <v>705</v>
      </c>
    </row>
    <row r="181" spans="1:4" x14ac:dyDescent="0.25">
      <c r="A181" t="s">
        <v>706</v>
      </c>
      <c r="B181" t="s">
        <v>707</v>
      </c>
      <c r="C181" t="s">
        <v>708</v>
      </c>
      <c r="D181" t="s">
        <v>163</v>
      </c>
    </row>
    <row r="182" spans="1:4" x14ac:dyDescent="0.25">
      <c r="A182" t="s">
        <v>709</v>
      </c>
      <c r="B182" t="s">
        <v>710</v>
      </c>
      <c r="C182" t="s">
        <v>711</v>
      </c>
    </row>
    <row r="183" spans="1:4" x14ac:dyDescent="0.25">
      <c r="A183" t="s">
        <v>712</v>
      </c>
      <c r="B183" t="s">
        <v>713</v>
      </c>
      <c r="C183" t="s">
        <v>714</v>
      </c>
      <c r="D183" t="s">
        <v>163</v>
      </c>
    </row>
    <row r="184" spans="1:4" x14ac:dyDescent="0.25">
      <c r="A184" t="s">
        <v>715</v>
      </c>
      <c r="B184" t="s">
        <v>716</v>
      </c>
      <c r="C184" t="s">
        <v>717</v>
      </c>
    </row>
    <row r="185" spans="1:4" x14ac:dyDescent="0.25">
      <c r="A185" t="s">
        <v>718</v>
      </c>
      <c r="B185" t="s">
        <v>719</v>
      </c>
      <c r="C185" t="s">
        <v>720</v>
      </c>
      <c r="D185" t="s">
        <v>163</v>
      </c>
    </row>
    <row r="186" spans="1:4" x14ac:dyDescent="0.25">
      <c r="A186" t="s">
        <v>721</v>
      </c>
      <c r="B186" t="s">
        <v>722</v>
      </c>
      <c r="C186" t="s">
        <v>723</v>
      </c>
    </row>
    <row r="187" spans="1:4" x14ac:dyDescent="0.25">
      <c r="A187" t="s">
        <v>724</v>
      </c>
      <c r="B187" t="s">
        <v>725</v>
      </c>
      <c r="C187" t="s">
        <v>726</v>
      </c>
      <c r="D187" t="s">
        <v>163</v>
      </c>
    </row>
    <row r="188" spans="1:4" x14ac:dyDescent="0.25">
      <c r="A188" t="s">
        <v>727</v>
      </c>
      <c r="B188" t="s">
        <v>728</v>
      </c>
      <c r="C188" t="s">
        <v>729</v>
      </c>
    </row>
    <row r="189" spans="1:4" x14ac:dyDescent="0.25">
      <c r="A189" t="s">
        <v>730</v>
      </c>
      <c r="B189" t="s">
        <v>731</v>
      </c>
      <c r="C189" t="s">
        <v>732</v>
      </c>
      <c r="D189" t="s">
        <v>163</v>
      </c>
    </row>
    <row r="190" spans="1:4" x14ac:dyDescent="0.25">
      <c r="A190" t="s">
        <v>733</v>
      </c>
      <c r="B190" t="s">
        <v>734</v>
      </c>
      <c r="C190" t="s">
        <v>735</v>
      </c>
    </row>
    <row r="191" spans="1:4" x14ac:dyDescent="0.25">
      <c r="A191" t="s">
        <v>736</v>
      </c>
      <c r="B191" t="s">
        <v>737</v>
      </c>
      <c r="C191" t="s">
        <v>738</v>
      </c>
      <c r="D191" t="s">
        <v>163</v>
      </c>
    </row>
    <row r="192" spans="1:4" x14ac:dyDescent="0.25">
      <c r="A192" t="s">
        <v>739</v>
      </c>
      <c r="B192" t="s">
        <v>740</v>
      </c>
      <c r="C192" t="s">
        <v>741</v>
      </c>
    </row>
    <row r="193" spans="1:4" x14ac:dyDescent="0.25">
      <c r="A193" t="s">
        <v>742</v>
      </c>
      <c r="B193" t="s">
        <v>743</v>
      </c>
      <c r="C193" t="s">
        <v>744</v>
      </c>
      <c r="D193" t="s">
        <v>163</v>
      </c>
    </row>
    <row r="194" spans="1:4" x14ac:dyDescent="0.25">
      <c r="A194" t="s">
        <v>745</v>
      </c>
      <c r="B194" t="s">
        <v>746</v>
      </c>
      <c r="C194" t="s">
        <v>747</v>
      </c>
    </row>
    <row r="195" spans="1:4" x14ac:dyDescent="0.25">
      <c r="A195" t="s">
        <v>748</v>
      </c>
      <c r="B195" t="s">
        <v>749</v>
      </c>
      <c r="C195" t="s">
        <v>750</v>
      </c>
      <c r="D195" t="s">
        <v>163</v>
      </c>
    </row>
    <row r="196" spans="1:4" x14ac:dyDescent="0.25">
      <c r="A196" t="s">
        <v>751</v>
      </c>
      <c r="B196" t="s">
        <v>752</v>
      </c>
      <c r="C196" t="s">
        <v>753</v>
      </c>
    </row>
    <row r="197" spans="1:4" x14ac:dyDescent="0.25">
      <c r="A197" t="s">
        <v>754</v>
      </c>
      <c r="B197" t="s">
        <v>755</v>
      </c>
      <c r="C197" t="s">
        <v>756</v>
      </c>
      <c r="D197" t="s">
        <v>163</v>
      </c>
    </row>
    <row r="198" spans="1:4" x14ac:dyDescent="0.25">
      <c r="A198" t="s">
        <v>757</v>
      </c>
      <c r="B198" t="s">
        <v>758</v>
      </c>
      <c r="C198" t="s">
        <v>759</v>
      </c>
    </row>
    <row r="199" spans="1:4" x14ac:dyDescent="0.25">
      <c r="A199" t="s">
        <v>760</v>
      </c>
      <c r="B199" t="s">
        <v>761</v>
      </c>
      <c r="C199" t="s">
        <v>762</v>
      </c>
      <c r="D199" t="s">
        <v>163</v>
      </c>
    </row>
    <row r="200" spans="1:4" x14ac:dyDescent="0.25">
      <c r="A200" t="s">
        <v>763</v>
      </c>
      <c r="B200" t="s">
        <v>764</v>
      </c>
      <c r="C200" t="s">
        <v>765</v>
      </c>
    </row>
    <row r="201" spans="1:4" x14ac:dyDescent="0.25">
      <c r="A201" t="s">
        <v>766</v>
      </c>
      <c r="B201" t="s">
        <v>767</v>
      </c>
      <c r="C201" t="s">
        <v>768</v>
      </c>
      <c r="D201" t="s">
        <v>163</v>
      </c>
    </row>
    <row r="202" spans="1:4" x14ac:dyDescent="0.25">
      <c r="A202" t="s">
        <v>769</v>
      </c>
      <c r="B202" t="s">
        <v>770</v>
      </c>
      <c r="C202" t="s">
        <v>771</v>
      </c>
    </row>
    <row r="203" spans="1:4" x14ac:dyDescent="0.25">
      <c r="A203" t="s">
        <v>772</v>
      </c>
      <c r="B203" t="s">
        <v>773</v>
      </c>
      <c r="C203" t="s">
        <v>774</v>
      </c>
      <c r="D203" t="s">
        <v>163</v>
      </c>
    </row>
    <row r="204" spans="1:4" x14ac:dyDescent="0.25">
      <c r="A204" t="s">
        <v>775</v>
      </c>
      <c r="B204" t="s">
        <v>776</v>
      </c>
      <c r="C204" t="s">
        <v>777</v>
      </c>
    </row>
    <row r="205" spans="1:4" x14ac:dyDescent="0.25">
      <c r="A205" t="s">
        <v>778</v>
      </c>
      <c r="B205" t="s">
        <v>779</v>
      </c>
      <c r="C205" t="s">
        <v>780</v>
      </c>
      <c r="D205" t="s">
        <v>163</v>
      </c>
    </row>
    <row r="206" spans="1:4" x14ac:dyDescent="0.25">
      <c r="A206" t="s">
        <v>781</v>
      </c>
      <c r="B206" t="s">
        <v>782</v>
      </c>
      <c r="C206" t="s">
        <v>783</v>
      </c>
    </row>
    <row r="207" spans="1:4" x14ac:dyDescent="0.25">
      <c r="A207" t="s">
        <v>784</v>
      </c>
      <c r="B207" t="s">
        <v>785</v>
      </c>
      <c r="C207" t="s">
        <v>786</v>
      </c>
      <c r="D207" t="s">
        <v>163</v>
      </c>
    </row>
    <row r="208" spans="1:4" x14ac:dyDescent="0.25">
      <c r="A208" t="s">
        <v>787</v>
      </c>
      <c r="B208" t="s">
        <v>788</v>
      </c>
      <c r="C208" t="s">
        <v>789</v>
      </c>
    </row>
    <row r="209" spans="1:4" x14ac:dyDescent="0.25">
      <c r="A209" t="s">
        <v>790</v>
      </c>
      <c r="B209" t="s">
        <v>791</v>
      </c>
      <c r="C209" t="s">
        <v>792</v>
      </c>
      <c r="D209" t="s">
        <v>163</v>
      </c>
    </row>
    <row r="210" spans="1:4" x14ac:dyDescent="0.25">
      <c r="A210" t="s">
        <v>793</v>
      </c>
      <c r="B210" t="s">
        <v>794</v>
      </c>
      <c r="C210" t="s">
        <v>795</v>
      </c>
    </row>
    <row r="211" spans="1:4" x14ac:dyDescent="0.25">
      <c r="A211" t="s">
        <v>796</v>
      </c>
      <c r="B211" t="s">
        <v>797</v>
      </c>
      <c r="C211" t="s">
        <v>798</v>
      </c>
      <c r="D211" t="s">
        <v>163</v>
      </c>
    </row>
    <row r="212" spans="1:4" x14ac:dyDescent="0.25">
      <c r="A212" t="s">
        <v>799</v>
      </c>
      <c r="B212" t="s">
        <v>800</v>
      </c>
      <c r="C212" t="s">
        <v>801</v>
      </c>
    </row>
    <row r="213" spans="1:4" x14ac:dyDescent="0.25">
      <c r="A213" t="s">
        <v>802</v>
      </c>
      <c r="B213" t="s">
        <v>803</v>
      </c>
      <c r="C213" t="s">
        <v>804</v>
      </c>
      <c r="D213" t="s">
        <v>163</v>
      </c>
    </row>
    <row r="214" spans="1:4" x14ac:dyDescent="0.25">
      <c r="A214" t="s">
        <v>805</v>
      </c>
      <c r="B214" t="s">
        <v>806</v>
      </c>
      <c r="C214" t="s">
        <v>807</v>
      </c>
    </row>
    <row r="215" spans="1:4" x14ac:dyDescent="0.25">
      <c r="A215" t="s">
        <v>808</v>
      </c>
      <c r="B215" t="s">
        <v>809</v>
      </c>
      <c r="C215" t="s">
        <v>810</v>
      </c>
      <c r="D215" t="s">
        <v>163</v>
      </c>
    </row>
    <row r="216" spans="1:4" x14ac:dyDescent="0.25">
      <c r="A216" t="s">
        <v>811</v>
      </c>
      <c r="B216" t="s">
        <v>812</v>
      </c>
      <c r="C216" t="s">
        <v>813</v>
      </c>
    </row>
    <row r="217" spans="1:4" x14ac:dyDescent="0.25">
      <c r="A217" t="s">
        <v>814</v>
      </c>
      <c r="B217" t="s">
        <v>815</v>
      </c>
      <c r="C217" t="s">
        <v>816</v>
      </c>
      <c r="D217" t="s">
        <v>163</v>
      </c>
    </row>
    <row r="218" spans="1:4" x14ac:dyDescent="0.25">
      <c r="A218" t="s">
        <v>817</v>
      </c>
      <c r="B218" t="s">
        <v>818</v>
      </c>
      <c r="C218" t="s">
        <v>819</v>
      </c>
    </row>
    <row r="219" spans="1:4" x14ac:dyDescent="0.25">
      <c r="A219" t="s">
        <v>820</v>
      </c>
      <c r="B219" t="s">
        <v>821</v>
      </c>
      <c r="C219" t="s">
        <v>822</v>
      </c>
      <c r="D219" t="s">
        <v>163</v>
      </c>
    </row>
    <row r="220" spans="1:4" x14ac:dyDescent="0.25">
      <c r="A220" t="s">
        <v>823</v>
      </c>
      <c r="B220" t="s">
        <v>824</v>
      </c>
      <c r="C220" t="s">
        <v>825</v>
      </c>
    </row>
    <row r="221" spans="1:4" x14ac:dyDescent="0.25">
      <c r="A221" t="s">
        <v>826</v>
      </c>
      <c r="B221" t="s">
        <v>827</v>
      </c>
      <c r="C221" t="s">
        <v>828</v>
      </c>
      <c r="D221" t="s">
        <v>829</v>
      </c>
    </row>
    <row r="222" spans="1:4" x14ac:dyDescent="0.25">
      <c r="A222" t="s">
        <v>830</v>
      </c>
      <c r="B222" t="s">
        <v>831</v>
      </c>
      <c r="C222" t="s">
        <v>832</v>
      </c>
    </row>
    <row r="223" spans="1:4" x14ac:dyDescent="0.25">
      <c r="A223" t="s">
        <v>833</v>
      </c>
      <c r="B223" t="s">
        <v>834</v>
      </c>
      <c r="C223" t="s">
        <v>835</v>
      </c>
      <c r="D223" t="s">
        <v>829</v>
      </c>
    </row>
    <row r="224" spans="1:4" x14ac:dyDescent="0.25">
      <c r="A224" t="s">
        <v>836</v>
      </c>
      <c r="B224" t="s">
        <v>837</v>
      </c>
      <c r="C224" t="s">
        <v>838</v>
      </c>
    </row>
    <row r="225" spans="1:4" x14ac:dyDescent="0.25">
      <c r="A225" t="s">
        <v>839</v>
      </c>
      <c r="B225" t="s">
        <v>840</v>
      </c>
      <c r="C225" t="s">
        <v>841</v>
      </c>
      <c r="D225" t="s">
        <v>829</v>
      </c>
    </row>
    <row r="226" spans="1:4" x14ac:dyDescent="0.25">
      <c r="A226" t="s">
        <v>842</v>
      </c>
      <c r="B226" t="s">
        <v>843</v>
      </c>
      <c r="C226" t="s">
        <v>844</v>
      </c>
    </row>
    <row r="227" spans="1:4" x14ac:dyDescent="0.25">
      <c r="A227" t="s">
        <v>845</v>
      </c>
      <c r="B227" t="s">
        <v>846</v>
      </c>
      <c r="C227" t="s">
        <v>847</v>
      </c>
      <c r="D227" t="s">
        <v>829</v>
      </c>
    </row>
    <row r="228" spans="1:4" x14ac:dyDescent="0.25">
      <c r="A228" t="s">
        <v>848</v>
      </c>
      <c r="B228" t="s">
        <v>849</v>
      </c>
      <c r="C228" t="s">
        <v>850</v>
      </c>
    </row>
    <row r="229" spans="1:4" x14ac:dyDescent="0.25">
      <c r="A229" t="s">
        <v>851</v>
      </c>
      <c r="B229" t="s">
        <v>852</v>
      </c>
      <c r="C229" t="s">
        <v>853</v>
      </c>
      <c r="D229" t="s">
        <v>829</v>
      </c>
    </row>
    <row r="230" spans="1:4" x14ac:dyDescent="0.25">
      <c r="A230" t="s">
        <v>854</v>
      </c>
      <c r="B230" t="s">
        <v>855</v>
      </c>
      <c r="C230" t="s">
        <v>856</v>
      </c>
    </row>
    <row r="231" spans="1:4" x14ac:dyDescent="0.25">
      <c r="A231" t="s">
        <v>857</v>
      </c>
      <c r="B231" t="s">
        <v>858</v>
      </c>
      <c r="C231" t="s">
        <v>859</v>
      </c>
      <c r="D231" t="s">
        <v>829</v>
      </c>
    </row>
    <row r="232" spans="1:4" x14ac:dyDescent="0.25">
      <c r="A232" t="s">
        <v>860</v>
      </c>
      <c r="B232" t="s">
        <v>861</v>
      </c>
      <c r="C232" t="s">
        <v>862</v>
      </c>
    </row>
    <row r="233" spans="1:4" x14ac:dyDescent="0.25">
      <c r="A233" t="s">
        <v>863</v>
      </c>
      <c r="B233" t="s">
        <v>864</v>
      </c>
      <c r="C233" t="s">
        <v>865</v>
      </c>
      <c r="D233" t="s">
        <v>829</v>
      </c>
    </row>
    <row r="234" spans="1:4" x14ac:dyDescent="0.25">
      <c r="A234" t="s">
        <v>866</v>
      </c>
      <c r="B234" t="s">
        <v>867</v>
      </c>
      <c r="C234" t="s">
        <v>868</v>
      </c>
    </row>
    <row r="235" spans="1:4" x14ac:dyDescent="0.25">
      <c r="A235" t="s">
        <v>869</v>
      </c>
      <c r="B235" t="s">
        <v>870</v>
      </c>
      <c r="C235" t="s">
        <v>871</v>
      </c>
      <c r="D235" t="s">
        <v>829</v>
      </c>
    </row>
    <row r="236" spans="1:4" x14ac:dyDescent="0.25">
      <c r="A236" t="s">
        <v>872</v>
      </c>
      <c r="B236" t="s">
        <v>873</v>
      </c>
      <c r="C236" t="s">
        <v>874</v>
      </c>
    </row>
    <row r="237" spans="1:4" x14ac:dyDescent="0.25">
      <c r="A237" t="s">
        <v>875</v>
      </c>
      <c r="B237" t="s">
        <v>876</v>
      </c>
      <c r="C237" t="s">
        <v>877</v>
      </c>
      <c r="D237" t="s">
        <v>829</v>
      </c>
    </row>
    <row r="238" spans="1:4" x14ac:dyDescent="0.25">
      <c r="A238" t="s">
        <v>878</v>
      </c>
      <c r="B238" t="s">
        <v>879</v>
      </c>
      <c r="C238" t="s">
        <v>880</v>
      </c>
    </row>
    <row r="239" spans="1:4" x14ac:dyDescent="0.25">
      <c r="A239" t="s">
        <v>881</v>
      </c>
      <c r="B239" t="s">
        <v>882</v>
      </c>
      <c r="C239" t="s">
        <v>883</v>
      </c>
      <c r="D239" t="s">
        <v>829</v>
      </c>
    </row>
    <row r="240" spans="1:4" x14ac:dyDescent="0.25">
      <c r="A240" t="s">
        <v>884</v>
      </c>
      <c r="B240" t="s">
        <v>885</v>
      </c>
      <c r="C240" t="s">
        <v>886</v>
      </c>
    </row>
    <row r="241" spans="1:4" x14ac:dyDescent="0.25">
      <c r="A241" t="s">
        <v>887</v>
      </c>
      <c r="B241" t="s">
        <v>888</v>
      </c>
      <c r="C241" t="s">
        <v>889</v>
      </c>
      <c r="D241" t="s">
        <v>890</v>
      </c>
    </row>
    <row r="242" spans="1:4" x14ac:dyDescent="0.25">
      <c r="A242" t="s">
        <v>891</v>
      </c>
      <c r="B242" t="s">
        <v>892</v>
      </c>
      <c r="C242" t="s">
        <v>893</v>
      </c>
    </row>
    <row r="243" spans="1:4" x14ac:dyDescent="0.25">
      <c r="A243" t="s">
        <v>894</v>
      </c>
      <c r="B243" t="s">
        <v>895</v>
      </c>
      <c r="C243" t="s">
        <v>896</v>
      </c>
      <c r="D243" t="s">
        <v>890</v>
      </c>
    </row>
    <row r="244" spans="1:4" x14ac:dyDescent="0.25">
      <c r="A244" t="s">
        <v>897</v>
      </c>
      <c r="B244" t="s">
        <v>898</v>
      </c>
      <c r="C244" t="s">
        <v>899</v>
      </c>
    </row>
    <row r="245" spans="1:4" x14ac:dyDescent="0.25">
      <c r="A245" t="s">
        <v>900</v>
      </c>
      <c r="B245" t="s">
        <v>901</v>
      </c>
      <c r="C245" t="s">
        <v>902</v>
      </c>
      <c r="D245" t="s">
        <v>890</v>
      </c>
    </row>
    <row r="246" spans="1:4" x14ac:dyDescent="0.25">
      <c r="A246" t="s">
        <v>903</v>
      </c>
      <c r="B246" t="s">
        <v>904</v>
      </c>
      <c r="C246" t="s">
        <v>905</v>
      </c>
    </row>
    <row r="247" spans="1:4" x14ac:dyDescent="0.25">
      <c r="A247" t="s">
        <v>906</v>
      </c>
      <c r="B247" t="s">
        <v>907</v>
      </c>
      <c r="C247" t="s">
        <v>908</v>
      </c>
      <c r="D247" t="s">
        <v>890</v>
      </c>
    </row>
    <row r="248" spans="1:4" x14ac:dyDescent="0.25">
      <c r="A248" t="s">
        <v>909</v>
      </c>
      <c r="B248" t="s">
        <v>910</v>
      </c>
      <c r="C248" t="s">
        <v>911</v>
      </c>
    </row>
    <row r="249" spans="1:4" x14ac:dyDescent="0.25">
      <c r="A249" t="s">
        <v>912</v>
      </c>
      <c r="B249" t="s">
        <v>913</v>
      </c>
      <c r="C249" t="s">
        <v>914</v>
      </c>
      <c r="D249" t="s">
        <v>890</v>
      </c>
    </row>
    <row r="250" spans="1:4" x14ac:dyDescent="0.25">
      <c r="A250" t="s">
        <v>915</v>
      </c>
      <c r="B250" t="s">
        <v>916</v>
      </c>
      <c r="C250" t="s">
        <v>917</v>
      </c>
    </row>
    <row r="251" spans="1:4" x14ac:dyDescent="0.25">
      <c r="A251" t="s">
        <v>918</v>
      </c>
      <c r="B251" t="s">
        <v>919</v>
      </c>
      <c r="C251" t="s">
        <v>920</v>
      </c>
      <c r="D251" t="s">
        <v>890</v>
      </c>
    </row>
    <row r="252" spans="1:4" x14ac:dyDescent="0.25">
      <c r="A252" t="s">
        <v>921</v>
      </c>
      <c r="B252" t="s">
        <v>922</v>
      </c>
      <c r="C252" t="s">
        <v>923</v>
      </c>
    </row>
    <row r="253" spans="1:4" x14ac:dyDescent="0.25">
      <c r="A253" t="s">
        <v>924</v>
      </c>
      <c r="B253" t="s">
        <v>925</v>
      </c>
      <c r="C253" t="s">
        <v>926</v>
      </c>
      <c r="D253" t="s">
        <v>890</v>
      </c>
    </row>
    <row r="254" spans="1:4" x14ac:dyDescent="0.25">
      <c r="A254" t="s">
        <v>927</v>
      </c>
      <c r="B254" t="s">
        <v>928</v>
      </c>
      <c r="C254" t="s">
        <v>929</v>
      </c>
    </row>
    <row r="255" spans="1:4" x14ac:dyDescent="0.25">
      <c r="A255" t="s">
        <v>930</v>
      </c>
      <c r="B255" t="s">
        <v>931</v>
      </c>
      <c r="C255" t="s">
        <v>932</v>
      </c>
      <c r="D255" t="s">
        <v>890</v>
      </c>
    </row>
    <row r="256" spans="1:4" x14ac:dyDescent="0.25">
      <c r="A256" t="s">
        <v>933</v>
      </c>
      <c r="B256" t="s">
        <v>934</v>
      </c>
      <c r="C256" t="s">
        <v>935</v>
      </c>
    </row>
    <row r="257" spans="1:4" x14ac:dyDescent="0.25">
      <c r="A257" t="s">
        <v>936</v>
      </c>
      <c r="B257" t="s">
        <v>937</v>
      </c>
      <c r="C257" t="s">
        <v>938</v>
      </c>
      <c r="D257" t="s">
        <v>890</v>
      </c>
    </row>
    <row r="258" spans="1:4" x14ac:dyDescent="0.25">
      <c r="A258" t="s">
        <v>939</v>
      </c>
      <c r="B258" t="s">
        <v>940</v>
      </c>
      <c r="C258" t="s">
        <v>941</v>
      </c>
    </row>
    <row r="259" spans="1:4" x14ac:dyDescent="0.25">
      <c r="A259" t="s">
        <v>942</v>
      </c>
      <c r="B259" t="s">
        <v>943</v>
      </c>
      <c r="C259" t="s">
        <v>944</v>
      </c>
      <c r="D259" t="s">
        <v>890</v>
      </c>
    </row>
    <row r="260" spans="1:4" x14ac:dyDescent="0.25">
      <c r="A260" t="s">
        <v>945</v>
      </c>
      <c r="B260" t="s">
        <v>946</v>
      </c>
      <c r="C260" t="s">
        <v>947</v>
      </c>
    </row>
    <row r="261" spans="1:4" x14ac:dyDescent="0.25">
      <c r="A261" t="s">
        <v>948</v>
      </c>
      <c r="B261" t="s">
        <v>949</v>
      </c>
      <c r="C261" t="s">
        <v>950</v>
      </c>
      <c r="D261" t="s">
        <v>507</v>
      </c>
    </row>
    <row r="262" spans="1:4" x14ac:dyDescent="0.25">
      <c r="A262" t="s">
        <v>951</v>
      </c>
      <c r="B262" t="s">
        <v>952</v>
      </c>
      <c r="C262" t="s">
        <v>953</v>
      </c>
    </row>
    <row r="263" spans="1:4" x14ac:dyDescent="0.25">
      <c r="A263" t="s">
        <v>954</v>
      </c>
      <c r="B263" t="s">
        <v>955</v>
      </c>
      <c r="C263" t="s">
        <v>956</v>
      </c>
      <c r="D263" t="s">
        <v>507</v>
      </c>
    </row>
    <row r="264" spans="1:4" x14ac:dyDescent="0.25">
      <c r="A264" t="s">
        <v>957</v>
      </c>
      <c r="B264" t="s">
        <v>958</v>
      </c>
      <c r="C264" t="s">
        <v>959</v>
      </c>
    </row>
    <row r="265" spans="1:4" x14ac:dyDescent="0.25">
      <c r="A265" t="s">
        <v>960</v>
      </c>
      <c r="B265" t="s">
        <v>961</v>
      </c>
      <c r="C265" t="s">
        <v>962</v>
      </c>
      <c r="D265" t="s">
        <v>507</v>
      </c>
    </row>
    <row r="266" spans="1:4" x14ac:dyDescent="0.25">
      <c r="A266" t="s">
        <v>963</v>
      </c>
      <c r="B266" t="s">
        <v>964</v>
      </c>
      <c r="C266" t="s">
        <v>965</v>
      </c>
    </row>
    <row r="267" spans="1:4" x14ac:dyDescent="0.25">
      <c r="A267" t="s">
        <v>966</v>
      </c>
      <c r="B267" t="s">
        <v>967</v>
      </c>
      <c r="C267" t="s">
        <v>968</v>
      </c>
      <c r="D267" t="s">
        <v>507</v>
      </c>
    </row>
    <row r="268" spans="1:4" x14ac:dyDescent="0.25">
      <c r="A268" t="s">
        <v>969</v>
      </c>
      <c r="B268" t="s">
        <v>970</v>
      </c>
      <c r="C268" t="s">
        <v>971</v>
      </c>
    </row>
    <row r="269" spans="1:4" x14ac:dyDescent="0.25">
      <c r="A269" t="s">
        <v>972</v>
      </c>
      <c r="B269" t="s">
        <v>973</v>
      </c>
      <c r="C269" t="s">
        <v>974</v>
      </c>
      <c r="D269" t="s">
        <v>507</v>
      </c>
    </row>
    <row r="270" spans="1:4" x14ac:dyDescent="0.25">
      <c r="A270" t="s">
        <v>975</v>
      </c>
      <c r="B270" t="s">
        <v>976</v>
      </c>
      <c r="C270" t="s">
        <v>977</v>
      </c>
    </row>
    <row r="271" spans="1:4" x14ac:dyDescent="0.25">
      <c r="A271" t="s">
        <v>978</v>
      </c>
      <c r="B271" t="s">
        <v>979</v>
      </c>
      <c r="C271" t="s">
        <v>980</v>
      </c>
      <c r="D271" t="s">
        <v>353</v>
      </c>
    </row>
    <row r="272" spans="1:4" x14ac:dyDescent="0.25">
      <c r="A272" t="s">
        <v>981</v>
      </c>
      <c r="B272" t="s">
        <v>982</v>
      </c>
      <c r="C272" t="s">
        <v>983</v>
      </c>
    </row>
    <row r="273" spans="1:4" x14ac:dyDescent="0.25">
      <c r="A273" t="s">
        <v>984</v>
      </c>
      <c r="B273" t="s">
        <v>985</v>
      </c>
      <c r="C273" t="s">
        <v>986</v>
      </c>
      <c r="D273" t="s">
        <v>353</v>
      </c>
    </row>
    <row r="274" spans="1:4" x14ac:dyDescent="0.25">
      <c r="A274" t="s">
        <v>987</v>
      </c>
      <c r="B274" t="s">
        <v>988</v>
      </c>
      <c r="C274" t="s">
        <v>989</v>
      </c>
    </row>
    <row r="275" spans="1:4" x14ac:dyDescent="0.25">
      <c r="A275" t="s">
        <v>990</v>
      </c>
      <c r="B275" t="s">
        <v>991</v>
      </c>
      <c r="C275" t="s">
        <v>992</v>
      </c>
      <c r="D275" t="s">
        <v>353</v>
      </c>
    </row>
    <row r="276" spans="1:4" x14ac:dyDescent="0.25">
      <c r="A276" t="s">
        <v>993</v>
      </c>
      <c r="B276" t="s">
        <v>994</v>
      </c>
      <c r="C276" t="s">
        <v>995</v>
      </c>
    </row>
    <row r="277" spans="1:4" x14ac:dyDescent="0.25">
      <c r="A277" t="s">
        <v>996</v>
      </c>
      <c r="B277" t="s">
        <v>997</v>
      </c>
      <c r="C277" t="s">
        <v>998</v>
      </c>
      <c r="D277" t="s">
        <v>353</v>
      </c>
    </row>
    <row r="278" spans="1:4" x14ac:dyDescent="0.25">
      <c r="A278" t="s">
        <v>999</v>
      </c>
      <c r="B278" t="s">
        <v>1000</v>
      </c>
      <c r="C278" t="s">
        <v>1001</v>
      </c>
    </row>
    <row r="279" spans="1:4" x14ac:dyDescent="0.25">
      <c r="A279" t="s">
        <v>1002</v>
      </c>
      <c r="B279" t="s">
        <v>1003</v>
      </c>
      <c r="C279" t="s">
        <v>1004</v>
      </c>
      <c r="D279" t="s">
        <v>353</v>
      </c>
    </row>
    <row r="280" spans="1:4" x14ac:dyDescent="0.25">
      <c r="A280" t="s">
        <v>1005</v>
      </c>
      <c r="B280" t="s">
        <v>1006</v>
      </c>
      <c r="C280" t="s">
        <v>1007</v>
      </c>
    </row>
    <row r="281" spans="1:4" x14ac:dyDescent="0.25">
      <c r="A281" t="s">
        <v>1008</v>
      </c>
      <c r="B281" t="s">
        <v>1009</v>
      </c>
      <c r="C281" t="s">
        <v>1010</v>
      </c>
      <c r="D281" t="s">
        <v>890</v>
      </c>
    </row>
    <row r="282" spans="1:4" x14ac:dyDescent="0.25">
      <c r="A282" t="s">
        <v>1011</v>
      </c>
      <c r="B282" t="s">
        <v>1012</v>
      </c>
      <c r="C282" t="s">
        <v>1013</v>
      </c>
    </row>
    <row r="283" spans="1:4" x14ac:dyDescent="0.25">
      <c r="A283" t="s">
        <v>1014</v>
      </c>
      <c r="B283" t="s">
        <v>1015</v>
      </c>
      <c r="C283" t="s">
        <v>1016</v>
      </c>
      <c r="D283" t="s">
        <v>345</v>
      </c>
    </row>
    <row r="284" spans="1:4" x14ac:dyDescent="0.25">
      <c r="A284" t="s">
        <v>1017</v>
      </c>
      <c r="B284" t="s">
        <v>1018</v>
      </c>
      <c r="C284" t="s">
        <v>1019</v>
      </c>
    </row>
    <row r="285" spans="1:4" x14ac:dyDescent="0.25">
      <c r="A285" t="s">
        <v>1020</v>
      </c>
      <c r="B285" t="s">
        <v>1021</v>
      </c>
      <c r="C285" t="s">
        <v>1022</v>
      </c>
      <c r="D285" t="s">
        <v>345</v>
      </c>
    </row>
    <row r="286" spans="1:4" x14ac:dyDescent="0.25">
      <c r="A286" t="s">
        <v>1023</v>
      </c>
      <c r="B286" t="s">
        <v>1024</v>
      </c>
      <c r="C286" t="s">
        <v>1025</v>
      </c>
    </row>
    <row r="287" spans="1:4" x14ac:dyDescent="0.25">
      <c r="A287" t="s">
        <v>1026</v>
      </c>
      <c r="B287" t="s">
        <v>1027</v>
      </c>
      <c r="C287" t="s">
        <v>1028</v>
      </c>
      <c r="D287" t="s">
        <v>353</v>
      </c>
    </row>
    <row r="288" spans="1:4" x14ac:dyDescent="0.25">
      <c r="A288" t="s">
        <v>1029</v>
      </c>
      <c r="B288" t="s">
        <v>1030</v>
      </c>
      <c r="C288" t="s">
        <v>1031</v>
      </c>
    </row>
    <row r="289" spans="1:4" x14ac:dyDescent="0.25">
      <c r="A289" t="s">
        <v>1032</v>
      </c>
      <c r="B289" t="s">
        <v>1033</v>
      </c>
      <c r="C289" t="s">
        <v>1034</v>
      </c>
      <c r="D289" t="s">
        <v>353</v>
      </c>
    </row>
    <row r="290" spans="1:4" x14ac:dyDescent="0.25">
      <c r="A290" t="s">
        <v>1035</v>
      </c>
      <c r="B290" t="s">
        <v>1036</v>
      </c>
      <c r="C290" t="s">
        <v>1037</v>
      </c>
    </row>
    <row r="291" spans="1:4" x14ac:dyDescent="0.25">
      <c r="A291" t="s">
        <v>1038</v>
      </c>
      <c r="B291" t="s">
        <v>1039</v>
      </c>
      <c r="C291" t="s">
        <v>1040</v>
      </c>
      <c r="D291" t="s">
        <v>222</v>
      </c>
    </row>
    <row r="292" spans="1:4" x14ac:dyDescent="0.25">
      <c r="A292" t="s">
        <v>1041</v>
      </c>
      <c r="B292" t="s">
        <v>1042</v>
      </c>
      <c r="C292" t="s">
        <v>1043</v>
      </c>
    </row>
    <row r="293" spans="1:4" x14ac:dyDescent="0.25">
      <c r="A293" t="s">
        <v>1044</v>
      </c>
      <c r="B293" t="s">
        <v>1045</v>
      </c>
      <c r="C293" t="s">
        <v>1046</v>
      </c>
      <c r="D293" t="s">
        <v>222</v>
      </c>
    </row>
    <row r="294" spans="1:4" x14ac:dyDescent="0.25">
      <c r="A294" t="s">
        <v>1047</v>
      </c>
      <c r="B294" t="s">
        <v>1048</v>
      </c>
      <c r="C294" t="s">
        <v>1049</v>
      </c>
    </row>
    <row r="295" spans="1:4" x14ac:dyDescent="0.25">
      <c r="A295" t="s">
        <v>1050</v>
      </c>
      <c r="B295" t="s">
        <v>1051</v>
      </c>
      <c r="C295" t="s">
        <v>1052</v>
      </c>
      <c r="D295" t="s">
        <v>1053</v>
      </c>
    </row>
    <row r="296" spans="1:4" x14ac:dyDescent="0.25">
      <c r="A296" t="s">
        <v>1054</v>
      </c>
      <c r="B296" t="s">
        <v>1055</v>
      </c>
      <c r="C296" t="s">
        <v>1056</v>
      </c>
    </row>
    <row r="297" spans="1:4" x14ac:dyDescent="0.25">
      <c r="A297" t="s">
        <v>1057</v>
      </c>
      <c r="B297" t="s">
        <v>1058</v>
      </c>
      <c r="C297" t="s">
        <v>1059</v>
      </c>
      <c r="D297" t="s">
        <v>222</v>
      </c>
    </row>
    <row r="298" spans="1:4" x14ac:dyDescent="0.25">
      <c r="A298" t="s">
        <v>1060</v>
      </c>
      <c r="B298" t="s">
        <v>1061</v>
      </c>
      <c r="C298" t="s">
        <v>1062</v>
      </c>
    </row>
    <row r="299" spans="1:4" x14ac:dyDescent="0.25">
      <c r="A299" t="s">
        <v>1063</v>
      </c>
      <c r="B299" t="s">
        <v>1064</v>
      </c>
      <c r="C299" t="s">
        <v>1065</v>
      </c>
      <c r="D299" t="s">
        <v>1066</v>
      </c>
    </row>
    <row r="300" spans="1:4" x14ac:dyDescent="0.25">
      <c r="A300" t="s">
        <v>1067</v>
      </c>
      <c r="B300" t="s">
        <v>1068</v>
      </c>
      <c r="C300" t="s">
        <v>1069</v>
      </c>
    </row>
    <row r="301" spans="1:4" x14ac:dyDescent="0.25">
      <c r="A301" t="s">
        <v>1070</v>
      </c>
      <c r="B301" t="s">
        <v>1071</v>
      </c>
      <c r="C301" t="s">
        <v>1072</v>
      </c>
      <c r="D301" t="s">
        <v>1073</v>
      </c>
    </row>
    <row r="302" spans="1:4" x14ac:dyDescent="0.25">
      <c r="A302" t="s">
        <v>1074</v>
      </c>
      <c r="B302" t="s">
        <v>1075</v>
      </c>
      <c r="C302" t="s">
        <v>1076</v>
      </c>
    </row>
    <row r="303" spans="1:4" x14ac:dyDescent="0.25">
      <c r="A303" t="s">
        <v>1077</v>
      </c>
      <c r="B303" t="s">
        <v>1078</v>
      </c>
      <c r="C303" t="s">
        <v>1079</v>
      </c>
      <c r="D303" t="s">
        <v>163</v>
      </c>
    </row>
    <row r="304" spans="1:4" x14ac:dyDescent="0.25">
      <c r="A304" t="s">
        <v>1080</v>
      </c>
      <c r="B304" t="s">
        <v>1081</v>
      </c>
      <c r="C304" t="s">
        <v>1082</v>
      </c>
    </row>
    <row r="305" spans="1:4" x14ac:dyDescent="0.25">
      <c r="A305" t="s">
        <v>1083</v>
      </c>
      <c r="B305" t="s">
        <v>1084</v>
      </c>
      <c r="C305" t="s">
        <v>1085</v>
      </c>
      <c r="D305" t="s">
        <v>256</v>
      </c>
    </row>
    <row r="306" spans="1:4" x14ac:dyDescent="0.25">
      <c r="A306" t="s">
        <v>1086</v>
      </c>
      <c r="B306" t="s">
        <v>1087</v>
      </c>
      <c r="C306" t="s">
        <v>1088</v>
      </c>
    </row>
    <row r="307" spans="1:4" x14ac:dyDescent="0.25">
      <c r="A307" t="s">
        <v>1089</v>
      </c>
      <c r="B307" t="s">
        <v>1090</v>
      </c>
      <c r="C307" t="s">
        <v>1091</v>
      </c>
      <c r="D307" t="s">
        <v>163</v>
      </c>
    </row>
    <row r="308" spans="1:4" x14ac:dyDescent="0.25">
      <c r="A308" t="s">
        <v>1092</v>
      </c>
      <c r="B308" t="s">
        <v>1093</v>
      </c>
      <c r="C308" t="s">
        <v>1094</v>
      </c>
    </row>
    <row r="309" spans="1:4" x14ac:dyDescent="0.25">
      <c r="A309" t="s">
        <v>1095</v>
      </c>
      <c r="B309" t="s">
        <v>1096</v>
      </c>
      <c r="C309" t="s">
        <v>1097</v>
      </c>
      <c r="D309" t="s">
        <v>163</v>
      </c>
    </row>
    <row r="310" spans="1:4" x14ac:dyDescent="0.25">
      <c r="A310" t="s">
        <v>1098</v>
      </c>
      <c r="B310" t="s">
        <v>1099</v>
      </c>
      <c r="C310" t="s">
        <v>1100</v>
      </c>
    </row>
    <row r="311" spans="1:4" x14ac:dyDescent="0.25">
      <c r="A311" t="s">
        <v>1101</v>
      </c>
      <c r="B311" t="s">
        <v>1102</v>
      </c>
      <c r="C311" t="s">
        <v>1103</v>
      </c>
      <c r="D311" t="s">
        <v>256</v>
      </c>
    </row>
    <row r="312" spans="1:4" x14ac:dyDescent="0.25">
      <c r="A312" t="s">
        <v>1104</v>
      </c>
      <c r="B312" t="s">
        <v>1105</v>
      </c>
      <c r="C312" t="s">
        <v>1106</v>
      </c>
    </row>
    <row r="313" spans="1:4" x14ac:dyDescent="0.25">
      <c r="A313" t="s">
        <v>1107</v>
      </c>
      <c r="B313" t="s">
        <v>1108</v>
      </c>
      <c r="C313" t="s">
        <v>1109</v>
      </c>
      <c r="D313" t="s">
        <v>256</v>
      </c>
    </row>
    <row r="314" spans="1:4" x14ac:dyDescent="0.25">
      <c r="A314" t="s">
        <v>1110</v>
      </c>
      <c r="B314" t="s">
        <v>1111</v>
      </c>
      <c r="C314" t="s">
        <v>1112</v>
      </c>
    </row>
    <row r="315" spans="1:4" x14ac:dyDescent="0.25">
      <c r="A315" t="s">
        <v>1113</v>
      </c>
      <c r="B315" t="s">
        <v>1114</v>
      </c>
      <c r="C315" t="s">
        <v>1115</v>
      </c>
      <c r="D315" t="s">
        <v>256</v>
      </c>
    </row>
    <row r="316" spans="1:4" x14ac:dyDescent="0.25">
      <c r="A316" t="s">
        <v>1116</v>
      </c>
      <c r="B316" t="s">
        <v>1117</v>
      </c>
      <c r="C316" t="s">
        <v>1118</v>
      </c>
    </row>
    <row r="317" spans="1:4" x14ac:dyDescent="0.25">
      <c r="A317" t="s">
        <v>1119</v>
      </c>
      <c r="B317" t="s">
        <v>1120</v>
      </c>
      <c r="C317" t="s">
        <v>1121</v>
      </c>
      <c r="D317" t="s">
        <v>345</v>
      </c>
    </row>
    <row r="318" spans="1:4" x14ac:dyDescent="0.25">
      <c r="A318" t="s">
        <v>1122</v>
      </c>
      <c r="B318" t="s">
        <v>1123</v>
      </c>
      <c r="C318" t="s">
        <v>1124</v>
      </c>
    </row>
    <row r="319" spans="1:4" x14ac:dyDescent="0.25">
      <c r="A319" t="s">
        <v>1125</v>
      </c>
      <c r="B319" t="s">
        <v>1126</v>
      </c>
      <c r="C319" t="s">
        <v>1127</v>
      </c>
      <c r="D319" t="s">
        <v>163</v>
      </c>
    </row>
    <row r="320" spans="1:4" x14ac:dyDescent="0.25">
      <c r="A320" t="s">
        <v>1128</v>
      </c>
      <c r="B320" t="s">
        <v>1129</v>
      </c>
      <c r="C320" t="s">
        <v>1130</v>
      </c>
    </row>
    <row r="321" spans="1:4" x14ac:dyDescent="0.25">
      <c r="A321" t="s">
        <v>1131</v>
      </c>
      <c r="B321" t="s">
        <v>1132</v>
      </c>
      <c r="C321" t="s">
        <v>1133</v>
      </c>
      <c r="D321" t="s">
        <v>163</v>
      </c>
    </row>
    <row r="322" spans="1:4" x14ac:dyDescent="0.25">
      <c r="A322" t="s">
        <v>1134</v>
      </c>
      <c r="B322" t="s">
        <v>1135</v>
      </c>
      <c r="C322" t="s">
        <v>1136</v>
      </c>
    </row>
    <row r="323" spans="1:4" x14ac:dyDescent="0.25">
      <c r="A323" t="s">
        <v>1137</v>
      </c>
      <c r="B323" t="s">
        <v>1138</v>
      </c>
      <c r="C323" t="s">
        <v>1139</v>
      </c>
      <c r="D323" t="s">
        <v>163</v>
      </c>
    </row>
    <row r="324" spans="1:4" x14ac:dyDescent="0.25">
      <c r="A324" t="s">
        <v>1140</v>
      </c>
      <c r="B324" t="s">
        <v>1141</v>
      </c>
      <c r="C324" t="s">
        <v>1142</v>
      </c>
    </row>
    <row r="325" spans="1:4" x14ac:dyDescent="0.25">
      <c r="A325" t="s">
        <v>1143</v>
      </c>
      <c r="B325" t="s">
        <v>1144</v>
      </c>
      <c r="C325" t="s">
        <v>1145</v>
      </c>
      <c r="D325" t="s">
        <v>163</v>
      </c>
    </row>
    <row r="326" spans="1:4" x14ac:dyDescent="0.25">
      <c r="A326" t="s">
        <v>1146</v>
      </c>
      <c r="B326" t="s">
        <v>1147</v>
      </c>
      <c r="C326" t="s">
        <v>1148</v>
      </c>
    </row>
    <row r="327" spans="1:4" x14ac:dyDescent="0.25">
      <c r="A327" t="s">
        <v>1149</v>
      </c>
      <c r="B327" t="s">
        <v>1150</v>
      </c>
      <c r="C327" t="s">
        <v>1151</v>
      </c>
      <c r="D327" t="s">
        <v>163</v>
      </c>
    </row>
    <row r="328" spans="1:4" x14ac:dyDescent="0.25">
      <c r="A328" t="s">
        <v>1152</v>
      </c>
      <c r="B328" t="s">
        <v>1153</v>
      </c>
      <c r="C328" t="s">
        <v>1154</v>
      </c>
    </row>
    <row r="329" spans="1:4" x14ac:dyDescent="0.25">
      <c r="A329" t="s">
        <v>1155</v>
      </c>
      <c r="B329" t="s">
        <v>1156</v>
      </c>
      <c r="C329" t="s">
        <v>1157</v>
      </c>
      <c r="D329" t="s">
        <v>163</v>
      </c>
    </row>
    <row r="330" spans="1:4" x14ac:dyDescent="0.25">
      <c r="A330" t="s">
        <v>1158</v>
      </c>
      <c r="B330" t="s">
        <v>1159</v>
      </c>
      <c r="C330" t="s">
        <v>1160</v>
      </c>
    </row>
    <row r="331" spans="1:4" x14ac:dyDescent="0.25">
      <c r="A331" t="s">
        <v>1161</v>
      </c>
      <c r="B331" t="s">
        <v>1162</v>
      </c>
      <c r="C331" t="s">
        <v>1163</v>
      </c>
      <c r="D331" t="s">
        <v>163</v>
      </c>
    </row>
    <row r="332" spans="1:4" x14ac:dyDescent="0.25">
      <c r="A332" t="s">
        <v>1164</v>
      </c>
      <c r="B332" t="s">
        <v>1165</v>
      </c>
      <c r="C332" t="s">
        <v>1166</v>
      </c>
    </row>
    <row r="333" spans="1:4" x14ac:dyDescent="0.25">
      <c r="A333" t="s">
        <v>1167</v>
      </c>
      <c r="B333" t="s">
        <v>1168</v>
      </c>
      <c r="C333" t="s">
        <v>1169</v>
      </c>
      <c r="D333" t="s">
        <v>163</v>
      </c>
    </row>
    <row r="334" spans="1:4" x14ac:dyDescent="0.25">
      <c r="A334" t="s">
        <v>1170</v>
      </c>
      <c r="B334" t="s">
        <v>1171</v>
      </c>
      <c r="C334" t="s">
        <v>1172</v>
      </c>
    </row>
    <row r="335" spans="1:4" x14ac:dyDescent="0.25">
      <c r="A335" t="s">
        <v>1173</v>
      </c>
      <c r="B335" t="s">
        <v>1174</v>
      </c>
      <c r="C335" t="s">
        <v>1175</v>
      </c>
      <c r="D335" t="s">
        <v>163</v>
      </c>
    </row>
    <row r="336" spans="1:4" x14ac:dyDescent="0.25">
      <c r="A336" t="s">
        <v>1176</v>
      </c>
      <c r="B336" t="s">
        <v>1177</v>
      </c>
      <c r="C336" t="s">
        <v>1178</v>
      </c>
    </row>
    <row r="337" spans="1:4" x14ac:dyDescent="0.25">
      <c r="A337" t="s">
        <v>1179</v>
      </c>
      <c r="B337" t="s">
        <v>1180</v>
      </c>
      <c r="C337" t="s">
        <v>1181</v>
      </c>
      <c r="D337" t="s">
        <v>163</v>
      </c>
    </row>
    <row r="338" spans="1:4" x14ac:dyDescent="0.25">
      <c r="A338" t="s">
        <v>1182</v>
      </c>
      <c r="B338" t="s">
        <v>1183</v>
      </c>
      <c r="C338" t="s">
        <v>1184</v>
      </c>
    </row>
    <row r="339" spans="1:4" x14ac:dyDescent="0.25">
      <c r="A339" t="s">
        <v>1185</v>
      </c>
      <c r="B339" t="s">
        <v>1186</v>
      </c>
      <c r="C339" t="s">
        <v>1187</v>
      </c>
      <c r="D339" t="s">
        <v>1188</v>
      </c>
    </row>
    <row r="340" spans="1:4" x14ac:dyDescent="0.25">
      <c r="A340" t="s">
        <v>1189</v>
      </c>
      <c r="B340" t="s">
        <v>1190</v>
      </c>
      <c r="C340" t="s">
        <v>1191</v>
      </c>
    </row>
    <row r="341" spans="1:4" x14ac:dyDescent="0.25">
      <c r="A341" t="s">
        <v>1192</v>
      </c>
      <c r="B341" t="s">
        <v>1193</v>
      </c>
      <c r="C341" t="s">
        <v>1194</v>
      </c>
      <c r="D341" t="s">
        <v>163</v>
      </c>
    </row>
    <row r="342" spans="1:4" x14ac:dyDescent="0.25">
      <c r="A342" t="s">
        <v>1195</v>
      </c>
      <c r="B342" t="s">
        <v>1196</v>
      </c>
      <c r="C342" t="s">
        <v>1197</v>
      </c>
    </row>
    <row r="343" spans="1:4" x14ac:dyDescent="0.25">
      <c r="A343" t="s">
        <v>1198</v>
      </c>
      <c r="B343" t="s">
        <v>1199</v>
      </c>
      <c r="C343" t="s">
        <v>1200</v>
      </c>
      <c r="D343" t="s">
        <v>829</v>
      </c>
    </row>
    <row r="344" spans="1:4" x14ac:dyDescent="0.25">
      <c r="A344" t="s">
        <v>1201</v>
      </c>
      <c r="B344" t="s">
        <v>1202</v>
      </c>
      <c r="C344" t="s">
        <v>1203</v>
      </c>
    </row>
    <row r="345" spans="1:4" x14ac:dyDescent="0.25">
      <c r="A345" t="s">
        <v>1204</v>
      </c>
      <c r="B345" t="s">
        <v>1205</v>
      </c>
      <c r="C345" t="s">
        <v>1206</v>
      </c>
      <c r="D345" t="s">
        <v>163</v>
      </c>
    </row>
    <row r="346" spans="1:4" x14ac:dyDescent="0.25">
      <c r="A346" t="s">
        <v>1207</v>
      </c>
      <c r="B346" t="s">
        <v>1208</v>
      </c>
      <c r="C346" t="s">
        <v>1209</v>
      </c>
    </row>
    <row r="347" spans="1:4" x14ac:dyDescent="0.25">
      <c r="A347" t="s">
        <v>1210</v>
      </c>
      <c r="B347" t="s">
        <v>1211</v>
      </c>
      <c r="C347" t="s">
        <v>1212</v>
      </c>
      <c r="D347" t="s">
        <v>829</v>
      </c>
    </row>
    <row r="348" spans="1:4" x14ac:dyDescent="0.25">
      <c r="A348" t="s">
        <v>1213</v>
      </c>
      <c r="B348" t="s">
        <v>1214</v>
      </c>
      <c r="C348" t="s">
        <v>1215</v>
      </c>
    </row>
    <row r="349" spans="1:4" x14ac:dyDescent="0.25">
      <c r="A349" t="s">
        <v>1216</v>
      </c>
      <c r="B349" t="s">
        <v>1217</v>
      </c>
      <c r="C349" t="s">
        <v>1218</v>
      </c>
      <c r="D349" t="s">
        <v>163</v>
      </c>
    </row>
    <row r="350" spans="1:4" x14ac:dyDescent="0.25">
      <c r="A350" t="s">
        <v>1219</v>
      </c>
      <c r="B350" t="s">
        <v>1220</v>
      </c>
      <c r="C350" t="s">
        <v>1221</v>
      </c>
    </row>
    <row r="351" spans="1:4" x14ac:dyDescent="0.25">
      <c r="A351" t="s">
        <v>1222</v>
      </c>
      <c r="B351" t="s">
        <v>1223</v>
      </c>
      <c r="C351" t="s">
        <v>1224</v>
      </c>
      <c r="D351" t="s">
        <v>163</v>
      </c>
    </row>
    <row r="352" spans="1:4" x14ac:dyDescent="0.25">
      <c r="A352" t="s">
        <v>1225</v>
      </c>
      <c r="B352" t="s">
        <v>1226</v>
      </c>
      <c r="C352" t="s">
        <v>1227</v>
      </c>
    </row>
    <row r="353" spans="1:4" x14ac:dyDescent="0.25">
      <c r="A353" t="s">
        <v>1228</v>
      </c>
      <c r="B353" t="s">
        <v>1229</v>
      </c>
      <c r="C353" t="s">
        <v>1230</v>
      </c>
      <c r="D353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9349-03B4-492D-9E3A-B63C88FD2703}">
  <dimension ref="A1:B22"/>
  <sheetViews>
    <sheetView workbookViewId="0"/>
  </sheetViews>
  <sheetFormatPr baseColWidth="10" defaultRowHeight="15" x14ac:dyDescent="0.25"/>
  <sheetData>
    <row r="1" spans="1:2" x14ac:dyDescent="0.25">
      <c r="A1" t="s">
        <v>100</v>
      </c>
      <c r="B1" t="s">
        <v>101</v>
      </c>
    </row>
    <row r="2" spans="1:2" x14ac:dyDescent="0.25">
      <c r="A2" t="s">
        <v>102</v>
      </c>
      <c r="B2" t="s">
        <v>103</v>
      </c>
    </row>
    <row r="3" spans="1:2" x14ac:dyDescent="0.25">
      <c r="A3" t="s">
        <v>104</v>
      </c>
      <c r="B3" t="s">
        <v>105</v>
      </c>
    </row>
    <row r="4" spans="1:2" x14ac:dyDescent="0.25">
      <c r="A4" t="s">
        <v>106</v>
      </c>
      <c r="B4" t="s">
        <v>85</v>
      </c>
    </row>
    <row r="5" spans="1:2" x14ac:dyDescent="0.25">
      <c r="A5" t="s">
        <v>107</v>
      </c>
      <c r="B5" t="s">
        <v>69</v>
      </c>
    </row>
    <row r="6" spans="1:2" x14ac:dyDescent="0.25">
      <c r="A6" t="s">
        <v>108</v>
      </c>
      <c r="B6" t="s">
        <v>27</v>
      </c>
    </row>
    <row r="7" spans="1:2" x14ac:dyDescent="0.25">
      <c r="A7" t="s">
        <v>109</v>
      </c>
      <c r="B7" t="s">
        <v>28</v>
      </c>
    </row>
    <row r="8" spans="1:2" x14ac:dyDescent="0.25">
      <c r="A8" t="s">
        <v>110</v>
      </c>
      <c r="B8" t="s">
        <v>86</v>
      </c>
    </row>
    <row r="9" spans="1:2" x14ac:dyDescent="0.25">
      <c r="A9" t="s">
        <v>111</v>
      </c>
      <c r="B9" t="s">
        <v>87</v>
      </c>
    </row>
    <row r="10" spans="1:2" x14ac:dyDescent="0.25">
      <c r="A10" t="s">
        <v>112</v>
      </c>
      <c r="B10" t="s">
        <v>0</v>
      </c>
    </row>
    <row r="11" spans="1:2" x14ac:dyDescent="0.25">
      <c r="A11" t="s">
        <v>113</v>
      </c>
      <c r="B11" t="s">
        <v>88</v>
      </c>
    </row>
    <row r="12" spans="1:2" x14ac:dyDescent="0.25">
      <c r="A12" t="s">
        <v>114</v>
      </c>
      <c r="B12" t="s">
        <v>15</v>
      </c>
    </row>
    <row r="13" spans="1:2" x14ac:dyDescent="0.25">
      <c r="A13" t="s">
        <v>115</v>
      </c>
      <c r="B13" t="s">
        <v>16</v>
      </c>
    </row>
    <row r="14" spans="1:2" x14ac:dyDescent="0.25">
      <c r="A14" t="s">
        <v>116</v>
      </c>
      <c r="B14" t="s">
        <v>21</v>
      </c>
    </row>
    <row r="15" spans="1:2" x14ac:dyDescent="0.25">
      <c r="A15" t="s">
        <v>117</v>
      </c>
      <c r="B15" t="s">
        <v>22</v>
      </c>
    </row>
    <row r="16" spans="1:2" x14ac:dyDescent="0.25">
      <c r="A16" t="s">
        <v>118</v>
      </c>
      <c r="B16" t="s">
        <v>41</v>
      </c>
    </row>
    <row r="17" spans="1:2" x14ac:dyDescent="0.25">
      <c r="A17" t="s">
        <v>119</v>
      </c>
      <c r="B17" t="s">
        <v>120</v>
      </c>
    </row>
    <row r="18" spans="1:2" x14ac:dyDescent="0.25">
      <c r="A18" t="s">
        <v>121</v>
      </c>
      <c r="B18" t="s">
        <v>122</v>
      </c>
    </row>
    <row r="19" spans="1:2" x14ac:dyDescent="0.25">
      <c r="A19" t="s">
        <v>123</v>
      </c>
      <c r="B19" t="s">
        <v>124</v>
      </c>
    </row>
    <row r="20" spans="1:2" x14ac:dyDescent="0.25">
      <c r="A20" t="s">
        <v>125</v>
      </c>
      <c r="B20" t="s">
        <v>126</v>
      </c>
    </row>
    <row r="21" spans="1:2" x14ac:dyDescent="0.25">
      <c r="A21" t="s">
        <v>127</v>
      </c>
      <c r="B21" t="s">
        <v>128</v>
      </c>
    </row>
    <row r="22" spans="1:2" x14ac:dyDescent="0.25">
      <c r="A22" t="s">
        <v>129</v>
      </c>
      <c r="B2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EGLT</vt:lpstr>
      <vt:lpstr>Donnees</vt:lpstr>
      <vt:lpstr>Criteres</vt:lpstr>
      <vt:lpstr>Labels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2016-03-01T08:00:50Z</cp:lastPrinted>
  <dcterms:created xsi:type="dcterms:W3CDTF">2014-10-10T13:20:55Z</dcterms:created>
  <dcterms:modified xsi:type="dcterms:W3CDTF">2023-04-26T12:17:12Z</dcterms:modified>
</cp:coreProperties>
</file>