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4.01\fr\oct\editions\"/>
    </mc:Choice>
  </mc:AlternateContent>
  <bookViews>
    <workbookView xWindow="0" yWindow="0" windowWidth="25200" windowHeight="11985"/>
  </bookViews>
  <sheets>
    <sheet name="EGCP" sheetId="3" r:id="rId1"/>
    <sheet name="Donnees" sheetId="2" r:id="rId2"/>
  </sheets>
  <calcPr calcId="152511"/>
  <pivotCaches>
    <pivotCache cacheId="38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2" l="1"/>
  <c r="C2" i="2" l="1"/>
  <c r="B2" i="2"/>
  <c r="F1" i="2"/>
  <c r="B1" i="2"/>
  <c r="H2" i="3" l="1"/>
  <c r="O1" i="3"/>
  <c r="BU30" i="2"/>
  <c r="BR30" i="2"/>
  <c r="BO30" i="2"/>
  <c r="AL30" i="2"/>
  <c r="AI30" i="2"/>
  <c r="AF30" i="2"/>
  <c r="C30" i="2"/>
  <c r="BU29" i="2"/>
  <c r="BR29" i="2"/>
  <c r="BO29" i="2"/>
  <c r="AL29" i="2"/>
  <c r="AI29" i="2"/>
  <c r="AF29" i="2"/>
  <c r="C29" i="2"/>
  <c r="BU28" i="2"/>
  <c r="BR28" i="2"/>
  <c r="BO28" i="2"/>
  <c r="AL28" i="2"/>
  <c r="AI28" i="2"/>
  <c r="AF28" i="2"/>
  <c r="C28" i="2"/>
  <c r="BU27" i="2"/>
  <c r="BR27" i="2"/>
  <c r="BO27" i="2"/>
  <c r="AL27" i="2"/>
  <c r="AI27" i="2"/>
  <c r="AF27" i="2"/>
  <c r="C27" i="2"/>
  <c r="BU26" i="2"/>
  <c r="BR26" i="2"/>
  <c r="BO26" i="2"/>
  <c r="AL26" i="2"/>
  <c r="AI26" i="2"/>
  <c r="AF26" i="2"/>
  <c r="C26" i="2"/>
  <c r="BU25" i="2"/>
  <c r="BR25" i="2"/>
  <c r="BO25" i="2"/>
  <c r="AL25" i="2"/>
  <c r="AI25" i="2"/>
  <c r="AF25" i="2"/>
  <c r="C25" i="2"/>
  <c r="BU24" i="2"/>
  <c r="BR24" i="2"/>
  <c r="BO24" i="2"/>
  <c r="AL24" i="2"/>
  <c r="AI24" i="2"/>
  <c r="AF24" i="2"/>
  <c r="C24" i="2"/>
  <c r="BU23" i="2"/>
  <c r="BR23" i="2"/>
  <c r="BO23" i="2"/>
  <c r="AL23" i="2"/>
  <c r="AI23" i="2"/>
  <c r="AF23" i="2"/>
  <c r="C23" i="2"/>
  <c r="BU22" i="2"/>
  <c r="BR22" i="2"/>
  <c r="BO22" i="2"/>
  <c r="AL22" i="2"/>
  <c r="AI22" i="2"/>
  <c r="AF22" i="2"/>
  <c r="C22" i="2"/>
  <c r="BU21" i="2"/>
  <c r="BR21" i="2"/>
  <c r="BO21" i="2"/>
  <c r="AL21" i="2"/>
  <c r="AI21" i="2"/>
  <c r="AF21" i="2"/>
  <c r="C21" i="2"/>
  <c r="BU20" i="2"/>
  <c r="BR20" i="2"/>
  <c r="BO20" i="2"/>
  <c r="AL20" i="2"/>
  <c r="AI20" i="2"/>
  <c r="AF20" i="2"/>
  <c r="C20" i="2"/>
  <c r="BU19" i="2"/>
  <c r="BR19" i="2"/>
  <c r="BO19" i="2"/>
  <c r="AL19" i="2"/>
  <c r="AI19" i="2"/>
  <c r="AF19" i="2"/>
  <c r="C19" i="2"/>
  <c r="BU18" i="2"/>
  <c r="BR18" i="2"/>
  <c r="BO18" i="2"/>
  <c r="AL18" i="2"/>
  <c r="AI18" i="2"/>
  <c r="AF18" i="2"/>
  <c r="C18" i="2"/>
  <c r="BU17" i="2"/>
  <c r="BR17" i="2"/>
  <c r="BO17" i="2"/>
  <c r="AL17" i="2"/>
  <c r="AI17" i="2"/>
  <c r="AF17" i="2"/>
  <c r="C17" i="2"/>
  <c r="BU16" i="2"/>
  <c r="BR16" i="2"/>
  <c r="BO16" i="2"/>
  <c r="AL16" i="2"/>
  <c r="AI16" i="2"/>
  <c r="AF16" i="2"/>
  <c r="C16" i="2"/>
  <c r="BU15" i="2"/>
  <c r="BR15" i="2"/>
  <c r="BO15" i="2"/>
  <c r="AL15" i="2"/>
  <c r="AI15" i="2"/>
  <c r="AF15" i="2"/>
  <c r="C15" i="2"/>
  <c r="BU14" i="2"/>
  <c r="BR14" i="2"/>
  <c r="BO14" i="2"/>
  <c r="AL14" i="2"/>
  <c r="AI14" i="2"/>
  <c r="AF14" i="2"/>
  <c r="C14" i="2"/>
  <c r="BU13" i="2"/>
  <c r="BR13" i="2"/>
  <c r="BO13" i="2"/>
  <c r="AL13" i="2"/>
  <c r="AI13" i="2"/>
  <c r="AF13" i="2"/>
  <c r="C13" i="2"/>
  <c r="BU12" i="2"/>
  <c r="BR12" i="2"/>
  <c r="BO12" i="2"/>
  <c r="AL12" i="2"/>
  <c r="AI12" i="2"/>
  <c r="AF12" i="2"/>
  <c r="C12" i="2"/>
  <c r="BU11" i="2"/>
  <c r="BR11" i="2"/>
  <c r="BO11" i="2"/>
  <c r="AL11" i="2"/>
  <c r="AI11" i="2"/>
  <c r="AF11" i="2"/>
  <c r="C11" i="2"/>
  <c r="BU10" i="2"/>
  <c r="BR10" i="2"/>
  <c r="BO10" i="2"/>
  <c r="AL10" i="2"/>
  <c r="AI10" i="2"/>
  <c r="AF10" i="2"/>
  <c r="C10" i="2"/>
  <c r="BU9" i="2"/>
  <c r="BR9" i="2"/>
  <c r="BO9" i="2"/>
  <c r="AL9" i="2"/>
  <c r="AI9" i="2"/>
  <c r="AF9" i="2"/>
  <c r="C9" i="2"/>
  <c r="BU8" i="2"/>
  <c r="BR8" i="2"/>
  <c r="BO8" i="2"/>
  <c r="AL8" i="2"/>
  <c r="AI8" i="2"/>
  <c r="AF8" i="2"/>
  <c r="C8" i="2"/>
  <c r="BU7" i="2"/>
  <c r="BR7" i="2"/>
  <c r="BO7" i="2"/>
  <c r="AL7" i="2"/>
  <c r="AI7" i="2"/>
  <c r="AF7" i="2"/>
  <c r="C7" i="2"/>
  <c r="BU6" i="2"/>
  <c r="BR6" i="2"/>
  <c r="BO6" i="2"/>
  <c r="AL6" i="2"/>
  <c r="AI6" i="2"/>
  <c r="AF6" i="2"/>
  <c r="C6" i="2"/>
  <c r="BU5" i="2"/>
  <c r="BR5" i="2"/>
  <c r="BO5" i="2"/>
  <c r="AL5" i="2"/>
  <c r="AI5" i="2"/>
  <c r="AF5" i="2"/>
  <c r="C5" i="2"/>
  <c r="BU4" i="2"/>
  <c r="BR4" i="2"/>
  <c r="BO4" i="2"/>
  <c r="AL4" i="2"/>
  <c r="AI4" i="2"/>
  <c r="AF4" i="2"/>
  <c r="C4" i="2"/>
</calcChain>
</file>

<file path=xl/sharedStrings.xml><?xml version="1.0" encoding="utf-8"?>
<sst xmlns="http://schemas.openxmlformats.org/spreadsheetml/2006/main" count="3722" uniqueCount="279">
  <si>
    <t>Compte</t>
  </si>
  <si>
    <t>Étiquettes de lignes</t>
  </si>
  <si>
    <t>Total général</t>
  </si>
  <si>
    <t>Tiers</t>
  </si>
  <si>
    <t>Date comptable</t>
  </si>
  <si>
    <t>Type de pièce</t>
  </si>
  <si>
    <t>Date d'échéance</t>
  </si>
  <si>
    <t>Montant débit</t>
  </si>
  <si>
    <t>Montant crédit</t>
  </si>
  <si>
    <t>Job :</t>
  </si>
  <si>
    <t>Utilisateur :</t>
  </si>
  <si>
    <t>Date :</t>
  </si>
  <si>
    <t>Période :</t>
  </si>
  <si>
    <t>Antérieur ou Ecriture</t>
  </si>
  <si>
    <t>Numéro écriture</t>
  </si>
  <si>
    <t>Pièce</t>
  </si>
  <si>
    <t>Journal</t>
  </si>
  <si>
    <t>Etat écriture</t>
  </si>
  <si>
    <t>Libellé écriture</t>
  </si>
  <si>
    <t>Libellé réduit compte</t>
  </si>
  <si>
    <t>Poste</t>
  </si>
  <si>
    <t>CGRA</t>
  </si>
  <si>
    <t>CGRB</t>
  </si>
  <si>
    <t>Devise origine</t>
  </si>
  <si>
    <t>Reporting mode de change</t>
  </si>
  <si>
    <t>Reporting date de validité</t>
  </si>
  <si>
    <t>Reporting cours</t>
  </si>
  <si>
    <t>Reporting montant débit</t>
  </si>
  <si>
    <t>Devise</t>
  </si>
  <si>
    <t>Devise mode de change</t>
  </si>
  <si>
    <t>Devise date de validité</t>
  </si>
  <si>
    <t>Devise cours</t>
  </si>
  <si>
    <t>Devise montant débit</t>
  </si>
  <si>
    <t>Bordereau</t>
  </si>
  <si>
    <t>Date d'émission</t>
  </si>
  <si>
    <t>Date de valeur</t>
  </si>
  <si>
    <t>Référence externe</t>
  </si>
  <si>
    <t>Utilisateur de création</t>
  </si>
  <si>
    <t>Date de création</t>
  </si>
  <si>
    <t>Dossier mouvement</t>
  </si>
  <si>
    <t>Code lettrage</t>
  </si>
  <si>
    <t>Unité oeuvre</t>
  </si>
  <si>
    <t>TVA</t>
  </si>
  <si>
    <t>Somme de Montant débit</t>
  </si>
  <si>
    <t>Somme de Montant crédit</t>
  </si>
  <si>
    <t>Job</t>
  </si>
  <si>
    <t>Utilisateur</t>
  </si>
  <si>
    <t>Date</t>
  </si>
  <si>
    <t>Date de début</t>
  </si>
  <si>
    <t>Date de fin</t>
  </si>
  <si>
    <t>Valeurs</t>
  </si>
  <si>
    <t>Reporting montant crédit</t>
  </si>
  <si>
    <t>Devise montant crédit</t>
  </si>
  <si>
    <t>Libellé réduit poste</t>
  </si>
  <si>
    <t>Etablissement</t>
  </si>
  <si>
    <t>Type d'écriture</t>
  </si>
  <si>
    <t>Libellé mouvement</t>
  </si>
  <si>
    <t>Libellé réduit du CGR</t>
  </si>
  <si>
    <t>Paramètre 1 du CGR</t>
  </si>
  <si>
    <t>Paramètre 2 du CGR</t>
  </si>
  <si>
    <t>Paramètre 3 du CGR</t>
  </si>
  <si>
    <t>Paramètre 4 du CGR</t>
  </si>
  <si>
    <t>Paramètre 5 du CGR</t>
  </si>
  <si>
    <t>Paramètre 6 du CGR</t>
  </si>
  <si>
    <t>Paramètre 7 du CGR</t>
  </si>
  <si>
    <t>Paramètre 8 du CGR</t>
  </si>
  <si>
    <t>Paramètre 9 du CGR</t>
  </si>
  <si>
    <t>Paramètre 10 du CGR</t>
  </si>
  <si>
    <t>CGR sommet de la hiérarchie</t>
  </si>
  <si>
    <t>Intitulé du CGR</t>
  </si>
  <si>
    <t>CGR inférieur de niveau 1</t>
  </si>
  <si>
    <t>CGR inférieur de niveau 2</t>
  </si>
  <si>
    <t>CGR inférieur de niveau 3</t>
  </si>
  <si>
    <t>CGR inférieur de niveau 4</t>
  </si>
  <si>
    <t>CGR inférieur de niveau 5</t>
  </si>
  <si>
    <t>CGR inférieur de niveau 6</t>
  </si>
  <si>
    <t>CGR inférieur de niveau 7</t>
  </si>
  <si>
    <t>CGR inférieur de niveau 8</t>
  </si>
  <si>
    <t>CGR inférieur de niveau 9</t>
  </si>
  <si>
    <t>CGR inférieur de niveau 10</t>
  </si>
  <si>
    <t>CGR inférieur de niveau 11</t>
  </si>
  <si>
    <t>CGR inférieur de niveau 12</t>
  </si>
  <si>
    <t>CGR inférieur de niveau 13</t>
  </si>
  <si>
    <t>CGR inférieur de niveau 14</t>
  </si>
  <si>
    <t>CGR inférieur de niveau 15</t>
  </si>
  <si>
    <t>Poste ou poste supérieur si chemin</t>
  </si>
  <si>
    <t>Intitulé du poste</t>
  </si>
  <si>
    <t>Poste inférieur de niveau 1</t>
  </si>
  <si>
    <t>Poste inférieur de niveau 2</t>
  </si>
  <si>
    <t>Poste inférieur de niveau 3</t>
  </si>
  <si>
    <t>Poste inférieur de niveau 4</t>
  </si>
  <si>
    <t>Poste inférieur de niveau 5</t>
  </si>
  <si>
    <t>Poste inférieur de niveau 6</t>
  </si>
  <si>
    <t>Poste inférieur de niveau 7</t>
  </si>
  <si>
    <t>Poste inférieur de niveau 8</t>
  </si>
  <si>
    <t>Poste inférieur de niveau 9</t>
  </si>
  <si>
    <t>Poste inférieur de niveau 10</t>
  </si>
  <si>
    <t>Poste inférieur de niveau 11</t>
  </si>
  <si>
    <t>Poste inférieur de niveau 12</t>
  </si>
  <si>
    <t>Poste inférieur de niveau 13</t>
  </si>
  <si>
    <t>Poste inférieur de niveau 14</t>
  </si>
  <si>
    <t>Poste inférieur de niveau 15</t>
  </si>
  <si>
    <t>Dossier écriture</t>
  </si>
  <si>
    <t>Paramètre 1 écriture</t>
  </si>
  <si>
    <t>Paramètre 2 écriture</t>
  </si>
  <si>
    <t>Paramètre 3 écriture</t>
  </si>
  <si>
    <t>Libellé complémentaire du mouvement</t>
  </si>
  <si>
    <t>Numéro échéance pièce</t>
  </si>
  <si>
    <t>Quantité unité oeuvre</t>
  </si>
  <si>
    <t>Paramètre 1 du mouvement</t>
  </si>
  <si>
    <t>Paramètre 2 du mouvement</t>
  </si>
  <si>
    <t>Paramètre 3 du mouvement</t>
  </si>
  <si>
    <t>CGR sommet et intitulé</t>
  </si>
  <si>
    <t>CGR inférieur 1 et intitulé</t>
  </si>
  <si>
    <t>CGR inférieur 2 et intitulé</t>
  </si>
  <si>
    <t>Poste supérieur et intitulé</t>
  </si>
  <si>
    <t>Poste inférieur 1 et intitulé</t>
  </si>
  <si>
    <t>Poste inférieur 2 et intitulé</t>
  </si>
  <si>
    <t>CGR</t>
  </si>
  <si>
    <t>Ecriture</t>
  </si>
  <si>
    <t>Pièce interne</t>
  </si>
  <si>
    <t>Etat</t>
  </si>
  <si>
    <t>Libellé</t>
  </si>
  <si>
    <t>MOUVEMENTS</t>
  </si>
  <si>
    <t>Débit</t>
  </si>
  <si>
    <t>Crédit</t>
  </si>
  <si>
    <t>Intitulé de l'établissement</t>
  </si>
  <si>
    <t>Etablissement et intitulé</t>
  </si>
  <si>
    <t>Solde D - C</t>
  </si>
  <si>
    <t>Solde C - D</t>
  </si>
  <si>
    <t>Solde reporting D - C</t>
  </si>
  <si>
    <t>Solde reporting C - D</t>
  </si>
  <si>
    <t>Solde devise D - C</t>
  </si>
  <si>
    <t>Solde devise C - D</t>
  </si>
  <si>
    <t>SOLDES</t>
  </si>
  <si>
    <t>Somme de Solde D - C</t>
  </si>
  <si>
    <t>Somme de Solde C - D</t>
  </si>
  <si>
    <t>Débit - Crédit</t>
  </si>
  <si>
    <t>Crédit - Débit</t>
  </si>
  <si>
    <t>IND</t>
  </si>
  <si>
    <t>Qualiac</t>
  </si>
  <si>
    <t>A</t>
  </si>
  <si>
    <t>C</t>
  </si>
  <si>
    <t/>
  </si>
  <si>
    <t>01/01/2017</t>
  </si>
  <si>
    <t>VENTE</t>
  </si>
  <si>
    <t>Vente</t>
  </si>
  <si>
    <t>701100</t>
  </si>
  <si>
    <t>CENTRE</t>
  </si>
  <si>
    <t>Centre</t>
  </si>
  <si>
    <t>S2010</t>
  </si>
  <si>
    <t>Secteur 2010</t>
  </si>
  <si>
    <t>ACT1</t>
  </si>
  <si>
    <t>Activité 1</t>
  </si>
  <si>
    <t>RESULT</t>
  </si>
  <si>
    <t>Résultat</t>
  </si>
  <si>
    <t>7</t>
  </si>
  <si>
    <t>Produits</t>
  </si>
  <si>
    <t>0</t>
  </si>
  <si>
    <t>0,00</t>
  </si>
  <si>
    <t>399660</t>
  </si>
  <si>
    <t>PR</t>
  </si>
  <si>
    <t>04/07/2018</t>
  </si>
  <si>
    <t>03/2017</t>
  </si>
  <si>
    <t>04/2017</t>
  </si>
  <si>
    <t>706000</t>
  </si>
  <si>
    <t>758000</t>
  </si>
  <si>
    <t>E</t>
  </si>
  <si>
    <t>C0035428</t>
  </si>
  <si>
    <t>OD17000499</t>
  </si>
  <si>
    <t>01/03/2017</t>
  </si>
  <si>
    <t>OD</t>
  </si>
  <si>
    <t>V</t>
  </si>
  <si>
    <t>Générée par TEMC</t>
  </si>
  <si>
    <t>Prod div gestion cou</t>
  </si>
  <si>
    <t>EUR</t>
  </si>
  <si>
    <t>20090101</t>
  </si>
  <si>
    <t>20150217</t>
  </si>
  <si>
    <t>ODA</t>
  </si>
  <si>
    <t>20170411</t>
  </si>
  <si>
    <t>Opération diverses</t>
  </si>
  <si>
    <t>01/02/2017</t>
  </si>
  <si>
    <t>ODVAL</t>
  </si>
  <si>
    <t>776800</t>
  </si>
  <si>
    <t>C0035229</t>
  </si>
  <si>
    <t>OD17000303</t>
  </si>
  <si>
    <t>05/04/2017</t>
  </si>
  <si>
    <t>Créé par TGEE</t>
  </si>
  <si>
    <t>Ecarts de conversion</t>
  </si>
  <si>
    <t>VELOUB</t>
  </si>
  <si>
    <t>20070101</t>
  </si>
  <si>
    <t>20170405</t>
  </si>
  <si>
    <t>20110218</t>
  </si>
  <si>
    <t>6</t>
  </si>
  <si>
    <t>Charges</t>
  </si>
  <si>
    <t>ACHAT</t>
  </si>
  <si>
    <t>Achat</t>
  </si>
  <si>
    <t>600000</t>
  </si>
  <si>
    <t>C0035422</t>
  </si>
  <si>
    <t>FF10002406</t>
  </si>
  <si>
    <t>07/04/2017</t>
  </si>
  <si>
    <t>créée le 07/04/2017</t>
  </si>
  <si>
    <t>Ach n stock:Four ent</t>
  </si>
  <si>
    <t>606</t>
  </si>
  <si>
    <t>Achats non stockés</t>
  </si>
  <si>
    <t>FF</t>
  </si>
  <si>
    <t>20170407</t>
  </si>
  <si>
    <t>5102</t>
  </si>
  <si>
    <t>C0035424</t>
  </si>
  <si>
    <t>OD17000497</t>
  </si>
  <si>
    <t>10/04/2017</t>
  </si>
  <si>
    <t>créée le 10/04/2017</t>
  </si>
  <si>
    <t>600</t>
  </si>
  <si>
    <t>Achats divers</t>
  </si>
  <si>
    <t>20170531</t>
  </si>
  <si>
    <t>C0035423</t>
  </si>
  <si>
    <t>20170410</t>
  </si>
  <si>
    <t>606100</t>
  </si>
  <si>
    <t>Ach fourn n stockabl</t>
  </si>
  <si>
    <t>0001</t>
  </si>
  <si>
    <t>C0035046</t>
  </si>
  <si>
    <t>OD17000242</t>
  </si>
  <si>
    <t>14/03/2017</t>
  </si>
  <si>
    <t>test</t>
  </si>
  <si>
    <t>606200</t>
  </si>
  <si>
    <t>Achats électricité</t>
  </si>
  <si>
    <t>PFR</t>
  </si>
  <si>
    <t>20170314</t>
  </si>
  <si>
    <t>1105</t>
  </si>
  <si>
    <t>606300</t>
  </si>
  <si>
    <t>C0035056</t>
  </si>
  <si>
    <t>FF10002396</t>
  </si>
  <si>
    <t>15/03/2017</t>
  </si>
  <si>
    <t>créée le 15/03/2017</t>
  </si>
  <si>
    <t>20170430</t>
  </si>
  <si>
    <t>20170315</t>
  </si>
  <si>
    <t>C0035057</t>
  </si>
  <si>
    <t>FF10002397</t>
  </si>
  <si>
    <t>C0035058</t>
  </si>
  <si>
    <t>FF10002398</t>
  </si>
  <si>
    <t>créée le 15/03/2017 a</t>
  </si>
  <si>
    <t>C0035059</t>
  </si>
  <si>
    <t>FF10002399</t>
  </si>
  <si>
    <t>créée le 15/03/2017 b</t>
  </si>
  <si>
    <t>166</t>
  </si>
  <si>
    <t>C0035060</t>
  </si>
  <si>
    <t>FF10002400</t>
  </si>
  <si>
    <t>créée le 15/03/2017 c</t>
  </si>
  <si>
    <t>C0035068</t>
  </si>
  <si>
    <t>FF10002402</t>
  </si>
  <si>
    <t>28/03/2017</t>
  </si>
  <si>
    <t>Papéterie DUPIN</t>
  </si>
  <si>
    <t>C0035067</t>
  </si>
  <si>
    <t>T</t>
  </si>
  <si>
    <t>CEIDF</t>
  </si>
  <si>
    <t>20170328</t>
  </si>
  <si>
    <t>C0035069</t>
  </si>
  <si>
    <t>FF10002403</t>
  </si>
  <si>
    <t>FFA</t>
  </si>
  <si>
    <t>5105</t>
  </si>
  <si>
    <t>666000</t>
  </si>
  <si>
    <t>676800</t>
  </si>
  <si>
    <t>C0035230</t>
  </si>
  <si>
    <t>OD17000304</t>
  </si>
  <si>
    <t>675</t>
  </si>
  <si>
    <t>Valeurs comptables</t>
  </si>
  <si>
    <t>FF10002401</t>
  </si>
  <si>
    <t>ACT1    0P1    3SOC</t>
  </si>
  <si>
    <t>Affaire 2</t>
  </si>
  <si>
    <t>01</t>
  </si>
  <si>
    <t>Test fhe</t>
  </si>
  <si>
    <t>Etablissement IND - Qualiac</t>
  </si>
  <si>
    <t>CENTRE - Centre</t>
  </si>
  <si>
    <t>S2010 - Secteur 2010</t>
  </si>
  <si>
    <t>ACT1 - Activité 1</t>
  </si>
  <si>
    <t>RESULT - Résultat</t>
  </si>
  <si>
    <t>7 - Produits</t>
  </si>
  <si>
    <t xml:space="preserve"> - </t>
  </si>
  <si>
    <t>6 -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</si>
</sst>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 applyAlignment="1">
      <alignment horizontal="right" indent="1"/>
    </xf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Alignment="1">
      <alignment horizontal="left" indent="2"/>
    </xf>
    <xf numFmtId="0" fontId="0" fillId="0" borderId="0" xfId="0" applyFont="1" applyAlignment="1">
      <alignment horizontal="right"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indent="1"/>
    </xf>
    <xf numFmtId="0" fontId="0" fillId="0" borderId="0" xfId="0" pivotButton="1" applyBorder="1"/>
    <xf numFmtId="0" fontId="0" fillId="3" borderId="0" xfId="0" applyFill="1" applyAlignment="1">
      <alignment horizontal="left"/>
    </xf>
    <xf numFmtId="4" fontId="0" fillId="3" borderId="0" xfId="0" applyNumberFormat="1" applyFill="1" applyAlignment="1">
      <alignment horizontal="right" indent="1"/>
    </xf>
    <xf numFmtId="4" fontId="0" fillId="0" borderId="8" xfId="0" applyNumberFormat="1" applyBorder="1" applyAlignment="1">
      <alignment horizontal="right" indent="1"/>
    </xf>
    <xf numFmtId="4" fontId="0" fillId="0" borderId="9" xfId="0" applyNumberFormat="1" applyBorder="1" applyAlignment="1">
      <alignment horizontal="right" indent="1"/>
    </xf>
    <xf numFmtId="0" fontId="1" fillId="0" borderId="0" xfId="0" applyFont="1" applyAlignment="1"/>
    <xf numFmtId="4" fontId="0" fillId="0" borderId="10" xfId="0" applyNumberFormat="1" applyBorder="1" applyAlignment="1">
      <alignment horizontal="right" indent="1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240">
    <dxf>
      <alignment horizontal="right" indent="1" readingOrder="0"/>
    </dxf>
    <dxf>
      <alignment indent="1" readingOrder="0"/>
    </dxf>
    <dxf>
      <border>
        <top/>
      </border>
    </dxf>
    <dxf>
      <numFmt numFmtId="4" formatCode="#,##0.00"/>
    </dxf>
    <dxf>
      <numFmt numFmtId="4" formatCode="#,##0.0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border>
        <left style="medium">
          <color auto="1"/>
        </left>
        <right style="medium">
          <color auto="1"/>
        </right>
        <vertical style="thin">
          <color auto="1"/>
        </vertical>
      </border>
    </dxf>
    <dxf>
      <numFmt numFmtId="4" formatCode="#,##0.00"/>
    </dxf>
    <dxf>
      <numFmt numFmtId="4" formatCode="#,##0.00"/>
    </dxf>
    <dxf>
      <fill>
        <patternFill patternType="solid">
          <bgColor theme="0"/>
        </patternFill>
      </fill>
    </dxf>
    <dxf>
      <alignment horizontal="right" indent="1" readingOrder="0"/>
    </dxf>
    <dxf>
      <alignment indent="1" readingOrder="0"/>
    </dxf>
    <dxf>
      <border>
        <top/>
      </border>
    </dxf>
    <dxf>
      <numFmt numFmtId="4" formatCode="#,##0.00"/>
    </dxf>
    <dxf>
      <numFmt numFmtId="4" formatCode="#,##0.0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border>
        <left style="medium">
          <color auto="1"/>
        </left>
        <right style="medium">
          <color auto="1"/>
        </right>
        <vertical style="thin">
          <color auto="1"/>
        </vertical>
      </border>
    </dxf>
    <dxf>
      <numFmt numFmtId="4" formatCode="#,##0.00"/>
    </dxf>
    <dxf>
      <numFmt numFmtId="4" formatCode="#,##0.00"/>
    </dxf>
    <dxf>
      <fill>
        <patternFill patternType="solid">
          <bgColor theme="0"/>
        </patternFill>
      </fill>
    </dxf>
    <dxf>
      <alignment horizontal="right" indent="1" readingOrder="0"/>
    </dxf>
    <dxf>
      <alignment indent="1" readingOrder="0"/>
    </dxf>
    <dxf>
      <border>
        <top/>
      </border>
    </dxf>
    <dxf>
      <numFmt numFmtId="4" formatCode="#,##0.00"/>
    </dxf>
    <dxf>
      <numFmt numFmtId="4" formatCode="#,##0.0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border>
        <left style="medium">
          <color auto="1"/>
        </left>
        <right style="medium">
          <color auto="1"/>
        </right>
        <vertical style="thin">
          <color auto="1"/>
        </vertical>
      </border>
    </dxf>
    <dxf>
      <numFmt numFmtId="4" formatCode="#,##0.00"/>
    </dxf>
    <dxf>
      <numFmt numFmtId="4" formatCode="#,##0.00"/>
    </dxf>
    <dxf>
      <fill>
        <patternFill patternType="solid">
          <bgColor theme="0"/>
        </patternFill>
      </fill>
    </dxf>
    <dxf>
      <alignment horizontal="right" indent="1" readingOrder="0"/>
    </dxf>
    <dxf>
      <alignment indent="1" readingOrder="0"/>
    </dxf>
    <dxf>
      <border>
        <top/>
      </border>
    </dxf>
    <dxf>
      <numFmt numFmtId="4" formatCode="#,##0.00"/>
    </dxf>
    <dxf>
      <numFmt numFmtId="4" formatCode="#,##0.0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border>
        <left style="medium">
          <color auto="1"/>
        </left>
        <right style="medium">
          <color auto="1"/>
        </right>
        <vertical style="thin">
          <color auto="1"/>
        </vertical>
      </border>
    </dxf>
    <dxf>
      <numFmt numFmtId="4" formatCode="#,##0.00"/>
    </dxf>
    <dxf>
      <numFmt numFmtId="4" formatCode="#,##0.00"/>
    </dxf>
    <dxf>
      <fill>
        <patternFill patternType="solid">
          <bgColor theme="0"/>
        </patternFill>
      </fill>
    </dxf>
    <dxf>
      <alignment horizontal="right" indent="1" readingOrder="0"/>
    </dxf>
    <dxf>
      <alignment indent="1" readingOrder="0"/>
    </dxf>
    <dxf>
      <border>
        <top/>
      </border>
    </dxf>
    <dxf>
      <numFmt numFmtId="4" formatCode="#,##0.00"/>
    </dxf>
    <dxf>
      <numFmt numFmtId="4" formatCode="#,##0.0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border>
        <left style="medium">
          <color auto="1"/>
        </left>
        <right style="medium">
          <color auto="1"/>
        </right>
        <vertical style="thin">
          <color auto="1"/>
        </vertical>
      </border>
    </dxf>
    <dxf>
      <numFmt numFmtId="4" formatCode="#,##0.00"/>
    </dxf>
    <dxf>
      <numFmt numFmtId="4" formatCode="#,##0.00"/>
    </dxf>
    <dxf>
      <fill>
        <patternFill patternType="solid">
          <bgColor theme="0"/>
        </patternFill>
      </fill>
    </dxf>
    <dxf>
      <alignment horizontal="right" indent="1" readingOrder="0"/>
    </dxf>
    <dxf>
      <alignment indent="1" readingOrder="0"/>
    </dxf>
    <dxf>
      <border>
        <top/>
      </border>
    </dxf>
    <dxf>
      <numFmt numFmtId="4" formatCode="#,##0.00"/>
    </dxf>
    <dxf>
      <numFmt numFmtId="4" formatCode="#,##0.0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border>
        <left style="medium">
          <color auto="1"/>
        </left>
        <right style="medium">
          <color auto="1"/>
        </right>
        <vertical style="thin">
          <color auto="1"/>
        </vertical>
      </border>
    </dxf>
    <dxf>
      <numFmt numFmtId="4" formatCode="#,##0.00"/>
    </dxf>
    <dxf>
      <numFmt numFmtId="4" formatCode="#,##0.00"/>
    </dxf>
    <dxf>
      <fill>
        <patternFill patternType="solid">
          <bgColor theme="0"/>
        </patternFill>
      </fill>
    </dxf>
    <dxf>
      <alignment horizontal="right" indent="1" readingOrder="0"/>
    </dxf>
    <dxf>
      <alignment indent="1" readingOrder="0"/>
    </dxf>
    <dxf>
      <border>
        <top/>
      </border>
    </dxf>
    <dxf>
      <numFmt numFmtId="4" formatCode="#,##0.00"/>
    </dxf>
    <dxf>
      <numFmt numFmtId="4" formatCode="#,##0.0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border>
        <left style="medium">
          <color auto="1"/>
        </left>
        <right style="medium">
          <color auto="1"/>
        </right>
        <vertical style="thin">
          <color auto="1"/>
        </vertical>
      </border>
    </dxf>
    <dxf>
      <numFmt numFmtId="4" formatCode="#,##0.00"/>
    </dxf>
    <dxf>
      <numFmt numFmtId="4" formatCode="#,##0.00"/>
    </dxf>
    <dxf>
      <fill>
        <patternFill patternType="solid">
          <bgColor theme="0"/>
        </patternFill>
      </fill>
    </dxf>
    <dxf>
      <alignment horizontal="right" indent="1" readingOrder="0"/>
    </dxf>
    <dxf>
      <alignment indent="1" readingOrder="0"/>
    </dxf>
    <dxf>
      <border>
        <top/>
      </border>
    </dxf>
    <dxf>
      <numFmt numFmtId="4" formatCode="#,##0.00"/>
    </dxf>
    <dxf>
      <numFmt numFmtId="4" formatCode="#,##0.0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border>
        <left style="medium">
          <color auto="1"/>
        </left>
        <right style="medium">
          <color auto="1"/>
        </right>
        <vertical style="thin">
          <color auto="1"/>
        </vertical>
      </border>
    </dxf>
    <dxf>
      <numFmt numFmtId="4" formatCode="#,##0.00"/>
    </dxf>
    <dxf>
      <numFmt numFmtId="4" formatCode="#,##0.0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4" formatCode="#,##0.00"/>
    </dxf>
    <dxf>
      <numFmt numFmtId="4" formatCode="#,##0.00"/>
    </dxf>
    <dxf>
      <border>
        <left style="medium">
          <color auto="1"/>
        </left>
        <right style="medium">
          <color auto="1"/>
        </right>
        <vertical style="thin">
          <color auto="1"/>
        </vertical>
      </border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4" formatCode="#,##0.00"/>
    </dxf>
    <dxf>
      <numFmt numFmtId="4" formatCode="#,##0.00"/>
    </dxf>
    <dxf>
      <border>
        <top/>
      </border>
    </dxf>
    <dxf>
      <alignment indent="1" readingOrder="0"/>
    </dxf>
    <dxf>
      <alignment horizontal="right" indent="1" readingOrder="0"/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>
      <tableStyleElement type="wholeTable" dxfId="239"/>
      <tableStyleElement type="totalRow" dxfId="238"/>
      <tableStyleElement type="firstColumn" dxfId="237"/>
      <tableStyleElement type="firstRowSubheading" dxfId="236"/>
      <tableStyleElement type="secondRowSubheading" dxfId="235"/>
      <tableStyleElement type="thirdRowSubheading" dxfId="2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3285.720421990743" createdVersion="5" refreshedVersion="5" minRefreshableVersion="3" recordCount="242">
  <cacheSource type="worksheet">
    <worksheetSource ref="A3:EQ999779" sheet="Donnees"/>
  </cacheSource>
  <cacheFields count="147">
    <cacheField name="Etablissement" numFmtId="0">
      <sharedItems containsBlank="1"/>
    </cacheField>
    <cacheField name="Intitulé de l'établissement" numFmtId="0">
      <sharedItems containsBlank="1"/>
    </cacheField>
    <cacheField name="Etablissement et intitulé" numFmtId="0">
      <sharedItems containsBlank="1" count="4">
        <s v="Etablissement IND - Qualiac"/>
        <m/>
        <s v="Etablissement   - " u="1"/>
        <s v="  - " u="1"/>
      </sharedItems>
    </cacheField>
    <cacheField name="Antérieur ou Ecriture" numFmtId="0">
      <sharedItems containsBlank="1"/>
    </cacheField>
    <cacheField name="Type d'écriture" numFmtId="0">
      <sharedItems containsBlank="1"/>
    </cacheField>
    <cacheField name="Numéro écriture" numFmtId="0">
      <sharedItems containsBlank="1" count="208">
        <s v=""/>
        <s v="C0035428"/>
        <s v="C0035229"/>
        <s v="C0035422"/>
        <s v="C0035424"/>
        <s v="C0035046"/>
        <s v="C0035056"/>
        <s v="C0035057"/>
        <s v="C0035058"/>
        <s v="C0035059"/>
        <s v="C0035060"/>
        <s v="C0035068"/>
        <s v="C0035069"/>
        <s v="C0035230"/>
        <s v="C0035067"/>
        <m/>
        <s v="C0035256" u="1"/>
        <s v="C0035310" u="1"/>
        <s v="C0035382" u="1"/>
        <s v="C0035405" u="1"/>
        <s v="C0035292" u="1"/>
        <s v="C0035315" u="1"/>
        <s v="C0035387" u="1"/>
        <s v="C0035297" u="1"/>
        <s v="C0035351" u="1"/>
        <s v="C0035261" u="1"/>
        <s v="C0035356" u="1"/>
        <s v="C0035410" u="1"/>
        <s v="C0035266" u="1"/>
        <s v="C0035320" u="1"/>
        <s v="C0035392" u="1"/>
        <s v="C0035415" u="1"/>
        <s v="C0035325" u="1"/>
        <s v="C0035397" u="1"/>
        <s v="C0035235" u="1"/>
        <s v="C0035361" u="1"/>
        <s v="C0035271" u="1"/>
        <s v="C0035366" u="1"/>
        <s v="C0035420" u="1"/>
        <s v="C0035276" u="1"/>
        <s v="C0035330" u="1"/>
        <s v="C0035240" u="1"/>
        <s v="C0035335" u="1"/>
        <s v="C0035245" u="1"/>
        <s v="C0035371" u="1"/>
        <s v="C0035281" u="1"/>
        <s v="C0035304" u="1"/>
        <s v="C0035376" u="1"/>
        <s v="C0035286" u="1"/>
        <s v="C0035309" u="1"/>
        <s v="C0035340" u="1"/>
        <s v="C0035250" u="1"/>
        <s v="C0035345" u="1"/>
        <s v="C0035255" u="1"/>
        <s v="C0035381" u="1"/>
        <s v="C0035404" u="1"/>
        <s v="C0035291" u="1"/>
        <s v="C0035314" u="1"/>
        <s v="C0035386" u="1"/>
        <s v="C0035409" u="1"/>
        <s v="C0035296" u="1"/>
        <s v="C0035319" u="1"/>
        <s v="C0035350" u="1"/>
        <s v="C0035260" u="1"/>
        <s v="C0035355" u="1"/>
        <s v="C0035265" u="1"/>
        <s v="C0035391" u="1"/>
        <s v="C0035414" u="1"/>
        <s v="C0035324" u="1"/>
        <s v="C0035396" u="1"/>
        <s v="C0035419" u="1"/>
        <s v="C0035234" u="1"/>
        <s v="C0035329" u="1"/>
        <s v="C0035360" u="1"/>
        <s v="C0035239" u="1"/>
        <s v="C0035270" u="1"/>
        <s v="C0035365" u="1"/>
        <s v="C0035275" u="1"/>
        <s v="C0035334" u="1"/>
        <s v="C0035244" u="1"/>
        <s v="C0035339" u="1"/>
        <s v="C0035370" u="1"/>
        <s v="C0035249" u="1"/>
        <s v="C0035280" u="1"/>
        <s v="C0035303" u="1"/>
        <s v="C0035375" u="1"/>
        <s v="C0035285" u="1"/>
        <s v="C0035308" u="1"/>
        <s v="C0035344" u="1"/>
        <s v="C0035254" u="1"/>
        <s v="C0035349" u="1"/>
        <s v="C0035380" u="1"/>
        <s v="C0035403" u="1"/>
        <s v="C0035259" u="1"/>
        <s v="C0035290" u="1"/>
        <s v="C0035313" u="1"/>
        <s v="C0035385" u="1"/>
        <s v="C0035408" u="1"/>
        <s v="C0035295" u="1"/>
        <s v="C0035318" u="1"/>
        <s v="C0035354" u="1"/>
        <s v="C0035264" u="1"/>
        <s v="C0035359" u="1"/>
        <s v="C0035390" u="1"/>
        <s v="C0035413" u="1"/>
        <s v="C0035269" u="1"/>
        <s v="C0035323" u="1"/>
        <s v="C0035395" u="1"/>
        <s v="C0035418" u="1"/>
        <s v="C0035233" u="1"/>
        <s v="C0035328" u="1"/>
        <s v="C0035238" u="1"/>
        <s v="C0035364" u="1"/>
        <s v="C0035274" u="1"/>
        <s v="C0035369" u="1"/>
        <s v="C0035279" u="1"/>
        <s v="C0035333" u="1"/>
        <s v=" " u="1"/>
        <s v="C0035243" u="1"/>
        <s v="C0035338" u="1"/>
        <s v="C0035248" u="1"/>
        <s v="C0035302" u="1"/>
        <s v="C0035374" u="1"/>
        <s v="C0035284" u="1"/>
        <s v="C0035307" u="1"/>
        <s v="C0035379" u="1"/>
        <s v="C0035289" u="1"/>
        <s v="C0035343" u="1"/>
        <s v="C0035253" u="1"/>
        <s v="C0035348" u="1"/>
        <s v="C0035402" u="1"/>
        <s v="C0035258" u="1"/>
        <s v="C0035312" u="1"/>
        <s v="C0035384" u="1"/>
        <s v="C0035407" u="1"/>
        <s v="C0035294" u="1"/>
        <s v="C0035317" u="1"/>
        <s v="C0035389" u="1"/>
        <s v="C0035299" u="1"/>
        <s v="C0035353" u="1"/>
        <s v="C0035263" u="1"/>
        <s v="C0035358" u="1"/>
        <s v="C0035412" u="1"/>
        <s v="C0035268" u="1"/>
        <s v="C0035322" u="1"/>
        <s v="C0035394" u="1"/>
        <s v="C0035417" u="1"/>
        <s v="C0035232" u="1"/>
        <s v="C0035327" u="1"/>
        <s v="C0035399" u="1"/>
        <s v="C0035237" u="1"/>
        <s v="C0035363" u="1"/>
        <s v="C0035273" u="1"/>
        <s v="C0035368" u="1"/>
        <s v="C0035278" u="1"/>
        <s v="C0035332" u="1"/>
        <s v="C0035242" u="1"/>
        <s v="C0035337" u="1"/>
        <s v="C0035247" u="1"/>
        <s v="C0035301" u="1"/>
        <s v="C0035373" u="1"/>
        <s v="C0035283" u="1"/>
        <s v="C0035306" u="1"/>
        <s v="C0035378" u="1"/>
        <s v="C0035288" u="1"/>
        <s v="C0035342" u="1"/>
        <s v="C0035252" u="1"/>
        <s v="C0035347" u="1"/>
        <s v="C0035401" u="1"/>
        <s v="C0035257" u="1"/>
        <s v="C0035311" u="1"/>
        <s v="C0035383" u="1"/>
        <s v="C0035406" u="1"/>
        <s v="C0035293" u="1"/>
        <s v="C0035316" u="1"/>
        <s v="C0035388" u="1"/>
        <s v="C0035298" u="1"/>
        <s v="C0035352" u="1"/>
        <s v="C0035262" u="1"/>
        <s v="C0035357" u="1"/>
        <s v="C0035411" u="1"/>
        <s v="C0035267" u="1"/>
        <s v="C0035321" u="1"/>
        <s v="C0035393" u="1"/>
        <s v="C0035416" u="1"/>
        <s v="C0035231" u="1"/>
        <s v="C0035326" u="1"/>
        <s v="C0035398" u="1"/>
        <s v="C0035236" u="1"/>
        <s v="C0035362" u="1"/>
        <s v="C0035272" u="1"/>
        <s v="C0035367" u="1"/>
        <s v="C0035421" u="1"/>
        <s v="C0035277" u="1"/>
        <s v="C0035331" u="1"/>
        <s v="C0035241" u="1"/>
        <s v="C0035336" u="1"/>
        <s v="C0035246" u="1"/>
        <s v="C0035300" u="1"/>
        <s v="C0035372" u="1"/>
        <s v="C0035282" u="1"/>
        <s v="C0035305" u="1"/>
        <s v="C0035377" u="1"/>
        <s v="C0035287" u="1"/>
        <s v="C0035341" u="1"/>
        <s v="C0035251" u="1"/>
        <s v="C0035346" u="1"/>
        <s v="C0035400" u="1"/>
      </sharedItems>
    </cacheField>
    <cacheField name="Pièce" numFmtId="0">
      <sharedItems containsBlank="1" count="208">
        <s v=""/>
        <s v="OD17000499"/>
        <s v="OD17000303"/>
        <s v="FF10002406"/>
        <s v="OD17000497"/>
        <s v="OD17000242"/>
        <s v="FF10002396"/>
        <s v="FF10002397"/>
        <s v="FF10002398"/>
        <s v="FF10002399"/>
        <s v="FF10002400"/>
        <s v="FF10002402"/>
        <s v="FF10002403"/>
        <s v="OD17000304"/>
        <s v="FF10002401"/>
        <m/>
        <s v="OD17000337" u="1"/>
        <s v="OD17000412" u="1"/>
        <s v="OD17000484" u="1"/>
        <s v="OD17000308" u="1"/>
        <s v="OD17000455" u="1"/>
        <s v="OD17000310" u="1"/>
        <s v="OD17000382" u="1"/>
        <s v="OD17000426" u="1"/>
        <s v="OD17000353" u="1"/>
        <s v="OD17000469" u="1"/>
        <s v="OD17000324" u="1"/>
        <s v="OD17000396" u="1"/>
        <s v="OD17000471" u="1"/>
        <s v="OD17000367" u="1"/>
        <s v="OD17000442" u="1"/>
        <s v="OD17000338" u="1"/>
        <s v="OD17000413" u="1"/>
        <s v="OD17000485" u="1"/>
        <s v="OD17000309" u="1"/>
        <s v="OD17000340" u="1"/>
        <s v="OD17000456" u="1"/>
        <s v="OD17000311" u="1"/>
        <s v="OD17000383" u="1"/>
        <s v="OD17000427" u="1"/>
        <s v="OD17000354" u="1"/>
        <s v="OD17000325" u="1"/>
        <s v="OD17000397" u="1"/>
        <s v="OD17000400" u="1"/>
        <s v="OD17000472" u="1"/>
        <s v="OD17000368" u="1"/>
        <s v="OD17000443" u="1"/>
        <s v="OD17000339" u="1"/>
        <s v="OD17000370" u="1"/>
        <s v="OD17000414" u="1"/>
        <s v="OD17000486" u="1"/>
        <s v="OD17000341" u="1"/>
        <s v="OD17000457" u="1"/>
        <s v="OD17000312" u="1"/>
        <s v="OD17000384" u="1"/>
        <s v="OD17000428" u="1"/>
        <s v="OD17000355" u="1"/>
        <s v="OD17000430" u="1"/>
        <s v="OD17000326" u="1"/>
        <s v="OD17000398" u="1"/>
        <s v="OD17000401" u="1"/>
        <s v="OD17000473" u="1"/>
        <s v="OD17000369" u="1"/>
        <s v="OD17000444" u="1"/>
        <s v="OD17000371" u="1"/>
        <s v="OD17000415" u="1"/>
        <s v="OD17000487" u="1"/>
        <s v="OD17000342" u="1"/>
        <s v="OD17000458" u="1"/>
        <s v="OD17000313" u="1"/>
        <s v="OD17000385" u="1"/>
        <s v="OD17000429" u="1"/>
        <s v="OD17000460" u="1"/>
        <s v="OD17000356" u="1"/>
        <s v="OD17000431" u="1"/>
        <s v="OD17000327" u="1"/>
        <s v="OD17000399" u="1"/>
        <s v="OD17000402" u="1"/>
        <s v="OD17000474" u="1"/>
        <s v="OD17000445" u="1"/>
        <s v="OD17000372" u="1"/>
        <s v="OD17000416" u="1"/>
        <s v="OD17000488" u="1"/>
        <s v="OD17000343" u="1"/>
        <s v="OD17000459" u="1"/>
        <s v="OD17000490" u="1"/>
        <s v="OD17000314" u="1"/>
        <s v="OD17000386" u="1"/>
        <s v="OD17000461" u="1"/>
        <s v="OD17000357" u="1"/>
        <s v="OD17000432" u="1"/>
        <s v="OD17000328" u="1"/>
        <s v="OD17000403" u="1"/>
        <s v="OD17000475" u="1"/>
        <s v="OD17000330" u="1"/>
        <s v="OD17000446" u="1"/>
        <s v="OD17000373" u="1"/>
        <s v="OD17000417" u="1"/>
        <s v="OD17000489" u="1"/>
        <s v="OD17000344" u="1"/>
        <s v="OD17000491" u="1"/>
        <s v="OD17000315" u="1"/>
        <s v="OD17000387" u="1"/>
        <s v="OD17000462" u="1"/>
        <s v="OD17000358" u="1"/>
        <s v="OD17000433" u="1"/>
        <s v="OD17000329" u="1"/>
        <s v="OD17000360" u="1"/>
        <s v="OD17000404" u="1"/>
        <s v="OD17000476" u="1"/>
        <s v="OD17000331" u="1"/>
        <s v="OD17000447" u="1"/>
        <s v="OD17000374" u="1"/>
        <s v="OD17000418" u="1"/>
        <s v="OD17000345" u="1"/>
        <s v="OD17000420" u="1"/>
        <s v="OD17000492" u="1"/>
        <s v=" " u="1"/>
        <s v="OD17000316" u="1"/>
        <s v="OD17000388" u="1"/>
        <s v="OD17000463" u="1"/>
        <s v="OD17000359" u="1"/>
        <s v="OD17000390" u="1"/>
        <s v="OD17000434" u="1"/>
        <s v="OD17000361" u="1"/>
        <s v="OD17000405" u="1"/>
        <s v="OD17000477" u="1"/>
        <s v="OD17000332" u="1"/>
        <s v="OD17000448" u="1"/>
        <s v="OD17000375" u="1"/>
        <s v="OD17000419" u="1"/>
        <s v="OD17000450" u="1"/>
        <s v="OD17000346" u="1"/>
        <s v="OD17000421" u="1"/>
        <s v="OD17000493" u="1"/>
        <s v="OD17000317" u="1"/>
        <s v="OD17000389" u="1"/>
        <s v="OD17000464" u="1"/>
        <s v="OD17000391" u="1"/>
        <s v="OD17000435" u="1"/>
        <s v="OD17000362" u="1"/>
        <s v="OD17000406" u="1"/>
        <s v="OD17000478" u="1"/>
        <s v="OD17000333" u="1"/>
        <s v="OD17000449" u="1"/>
        <s v="OD17000480" u="1"/>
        <s v="OD17000376" u="1"/>
        <s v="OD17000451" u="1"/>
        <s v="OD17000347" u="1"/>
        <s v="OD17000422" u="1"/>
        <s v="OD17000494" u="1"/>
        <s v="OD17000318" u="1"/>
        <s v="OD17000465" u="1"/>
        <s v="OD17000320" u="1"/>
        <s v="OD17000392" u="1"/>
        <s v="OD17000436" u="1"/>
        <s v="OD17000363" u="1"/>
        <s v="OD17000407" u="1"/>
        <s v="OD17000479" u="1"/>
        <s v="OD17000334" u="1"/>
        <s v="OD17000481" u="1"/>
        <s v="OD17000305" u="1"/>
        <s v="OD17000377" u="1"/>
        <s v="OD17000452" u="1"/>
        <s v="OD17000348" u="1"/>
        <s v="OD17000423" u="1"/>
        <s v="OD17000495" u="1"/>
        <s v="OD17000319" u="1"/>
        <s v="OD17000350" u="1"/>
        <s v="OD17000466" u="1"/>
        <s v="OD17000321" u="1"/>
        <s v="OD17000393" u="1"/>
        <s v="OD17000437" u="1"/>
        <s v="OD17000364" u="1"/>
        <s v="OD17000408" u="1"/>
        <s v="OD17000335" u="1"/>
        <s v="OD17000410" u="1"/>
        <s v="OD17000482" u="1"/>
        <s v="OD17000306" u="1"/>
        <s v="OD17000378" u="1"/>
        <s v="OD17000453" u="1"/>
        <s v="OD17000349" u="1"/>
        <s v="OD17000380" u="1"/>
        <s v="OD17000424" u="1"/>
        <s v="OD17000351" u="1"/>
        <s v="OD17000467" u="1"/>
        <s v="OD17000322" u="1"/>
        <s v="OD17000394" u="1"/>
        <s v="OD17000438" u="1"/>
        <s v="OD17000365" u="1"/>
        <s v="OD17000409" u="1"/>
        <s v="OD17000440" u="1"/>
        <s v="OD17000336" u="1"/>
        <s v="OD17000411" u="1"/>
        <s v="OD17000483" u="1"/>
        <s v="OD17000307" u="1"/>
        <s v="OD17000379" u="1"/>
        <s v="OD17000454" u="1"/>
        <s v="OD17000381" u="1"/>
        <s v="OD17000425" u="1"/>
        <s v="OD17000352" u="1"/>
        <s v="OD17000468" u="1"/>
        <s v="OD17000323" u="1"/>
        <s v="OD17000395" u="1"/>
        <s v="OD17000439" u="1"/>
        <s v="OD17000470" u="1"/>
        <s v="OD17000366" u="1"/>
        <s v="OD17000441" u="1"/>
      </sharedItems>
    </cacheField>
    <cacheField name="Date comptable" numFmtId="0">
      <sharedItems containsBlank="1" count="12">
        <s v="01/01/2017"/>
        <s v="01/03/2017"/>
        <s v="05/04/2017"/>
        <s v="01/02/2017"/>
        <s v="07/04/2017"/>
        <s v="10/04/2017"/>
        <s v="14/03/2017"/>
        <s v="15/03/2017"/>
        <s v="28/03/2017"/>
        <m/>
        <s v="" u="1"/>
        <s v=" " u="1"/>
      </sharedItems>
    </cacheField>
    <cacheField name="Journal" numFmtId="0">
      <sharedItems containsBlank="1" count="10">
        <s v="VENTE"/>
        <s v="OD"/>
        <s v="ODVAL"/>
        <s v="ACHAT"/>
        <m/>
        <s v="" u="1"/>
        <s v="NEO" u="1"/>
        <s v=" " u="1"/>
        <s v="EQLCGD" u="1"/>
        <s v="EQLCGE" u="1"/>
      </sharedItems>
    </cacheField>
    <cacheField name="Etat écriture" numFmtId="0">
      <sharedItems containsBlank="1" count="4">
        <s v=""/>
        <s v="V"/>
        <m/>
        <s v=" " u="1"/>
      </sharedItems>
    </cacheField>
    <cacheField name="Libellé écriture" numFmtId="0">
      <sharedItems containsBlank="1" count="19">
        <s v="Vente"/>
        <s v="Générée par TEMC"/>
        <s v="Opération diverses"/>
        <s v="Achat"/>
        <s v="créée le 07/04/2017"/>
        <s v="créée le 10/04/2017"/>
        <s v="test"/>
        <s v="créée le 15/03/2017"/>
        <s v="créée le 15/03/2017 a"/>
        <s v="créée le 15/03/2017 b"/>
        <s v="créée le 15/03/2017 c"/>
        <s v="Papéterie DUPIN"/>
        <s v="Créé par TGEE"/>
        <m/>
        <s v="Equilibre/ecr/CGR A" u="1"/>
        <s v=" " u="1"/>
        <s v="Equilibre/date/CGR A" u="1"/>
        <s v="PRECEDENTE CLOTURE" u="1"/>
        <s v="Rappro bq NEO" u="1"/>
      </sharedItems>
    </cacheField>
    <cacheField name="Libellé mouvement" numFmtId="0">
      <sharedItems containsBlank="1"/>
    </cacheField>
    <cacheField name="Compte" numFmtId="0">
      <sharedItems containsBlank="1" count="23">
        <s v="701100"/>
        <s v="706000"/>
        <s v="758000"/>
        <s v="776800"/>
        <s v="600000"/>
        <s v="606100"/>
        <s v="606200"/>
        <s v="606300"/>
        <s v="666000"/>
        <s v="676800"/>
        <m/>
        <s v="606110" u="1"/>
        <s v="140001" u="1"/>
        <s v="641100" u="1"/>
        <s v="611500" u="1"/>
        <s v="401100" u="1"/>
        <s v="627100" u="1"/>
        <s v="668000" u="1"/>
        <s v="960000" u="1"/>
        <s v=" " u="1"/>
        <s v="766000" u="1"/>
        <s v="767000" u="1"/>
        <s v="768000" u="1"/>
      </sharedItems>
    </cacheField>
    <cacheField name="Libellé réduit compte" numFmtId="0">
      <sharedItems containsBlank="1"/>
    </cacheField>
    <cacheField name="Poste" numFmtId="0">
      <sharedItems containsBlank="1"/>
    </cacheField>
    <cacheField name="Libellé réduit poste" numFmtId="0">
      <sharedItems containsBlank="1"/>
    </cacheField>
    <cacheField name="CGRA" numFmtId="0">
      <sharedItems containsBlank="1"/>
    </cacheField>
    <cacheField name="CGRB" numFmtId="0">
      <sharedItems containsBlank="1"/>
    </cacheField>
    <cacheField name="Libellé réduit du CGR" numFmtId="0">
      <sharedItems containsBlank="1"/>
    </cacheField>
    <cacheField name="Paramètre 1 du CGR" numFmtId="0">
      <sharedItems containsBlank="1"/>
    </cacheField>
    <cacheField name="Paramètre 2 du CGR" numFmtId="0">
      <sharedItems containsBlank="1"/>
    </cacheField>
    <cacheField name="Paramètre 3 du CGR" numFmtId="0">
      <sharedItems containsBlank="1"/>
    </cacheField>
    <cacheField name="Paramètre 4 du CGR" numFmtId="0">
      <sharedItems containsBlank="1"/>
    </cacheField>
    <cacheField name="Paramètre 5 du CGR" numFmtId="0">
      <sharedItems containsBlank="1"/>
    </cacheField>
    <cacheField name="Paramètre 6 du CGR" numFmtId="0">
      <sharedItems containsBlank="1"/>
    </cacheField>
    <cacheField name="Paramètre 7 du CGR" numFmtId="0">
      <sharedItems containsBlank="1"/>
    </cacheField>
    <cacheField name="Paramètre 8 du CGR" numFmtId="0">
      <sharedItems containsBlank="1"/>
    </cacheField>
    <cacheField name="Paramètre 9 du CGR" numFmtId="0">
      <sharedItems containsBlank="1"/>
    </cacheField>
    <cacheField name="Paramètre 10 du CGR" numFmtId="0">
      <sharedItems containsBlank="1"/>
    </cacheField>
    <cacheField name="CGR sommet de la hiérarchie" numFmtId="0">
      <sharedItems containsBlank="1"/>
    </cacheField>
    <cacheField name="Intitulé du CGR" numFmtId="0">
      <sharedItems containsBlank="1"/>
    </cacheField>
    <cacheField name="CGR sommet et intitulé" numFmtId="0">
      <sharedItems containsBlank="1" count="5">
        <s v="CENTRE - Centre"/>
        <m/>
        <s v="" u="1"/>
        <s v="  -  " u="1"/>
        <s v=" - " u="1"/>
      </sharedItems>
    </cacheField>
    <cacheField name="CGR inférieur de niveau 1" numFmtId="0">
      <sharedItems containsBlank="1"/>
    </cacheField>
    <cacheField name="Intitulé du CGR2" numFmtId="0">
      <sharedItems containsBlank="1"/>
    </cacheField>
    <cacheField name="CGR inférieur 1 et intitulé" numFmtId="0">
      <sharedItems containsBlank="1" count="5">
        <s v="S2010 - Secteur 2010"/>
        <m/>
        <s v="" u="1"/>
        <s v="  -  " u="1"/>
        <s v=" - " u="1"/>
      </sharedItems>
    </cacheField>
    <cacheField name="CGR inférieur de niveau 2" numFmtId="0">
      <sharedItems containsBlank="1"/>
    </cacheField>
    <cacheField name="Intitulé du CGR3" numFmtId="0">
      <sharedItems containsBlank="1"/>
    </cacheField>
    <cacheField name="CGR inférieur 2 et intitulé" numFmtId="0">
      <sharedItems containsBlank="1" count="6">
        <s v="ACT1 - Activité 1"/>
        <m/>
        <s v="" u="1"/>
        <s v="  -  " u="1"/>
        <s v="ACT2 - Activité 2" u="1"/>
        <s v=" - " u="1"/>
      </sharedItems>
    </cacheField>
    <cacheField name="CGR inférieur de niveau 3" numFmtId="0">
      <sharedItems containsBlank="1"/>
    </cacheField>
    <cacheField name="Intitulé du CGR4" numFmtId="0">
      <sharedItems containsBlank="1"/>
    </cacheField>
    <cacheField name="CGR inférieur de niveau 4" numFmtId="0">
      <sharedItems containsBlank="1"/>
    </cacheField>
    <cacheField name="Intitulé du CGR5" numFmtId="0">
      <sharedItems containsBlank="1"/>
    </cacheField>
    <cacheField name="CGR inférieur de niveau 5" numFmtId="0">
      <sharedItems containsBlank="1"/>
    </cacheField>
    <cacheField name="Intitulé du CGR6" numFmtId="0">
      <sharedItems containsBlank="1"/>
    </cacheField>
    <cacheField name="CGR inférieur de niveau 6" numFmtId="0">
      <sharedItems containsBlank="1"/>
    </cacheField>
    <cacheField name="Intitulé du CGR7" numFmtId="0">
      <sharedItems containsBlank="1"/>
    </cacheField>
    <cacheField name="CGR inférieur de niveau 7" numFmtId="0">
      <sharedItems containsBlank="1"/>
    </cacheField>
    <cacheField name="Intitulé du CGR8" numFmtId="0">
      <sharedItems containsBlank="1"/>
    </cacheField>
    <cacheField name="CGR inférieur de niveau 8" numFmtId="0">
      <sharedItems containsBlank="1"/>
    </cacheField>
    <cacheField name="Intitulé du CGR9" numFmtId="0">
      <sharedItems containsBlank="1"/>
    </cacheField>
    <cacheField name="CGR inférieur de niveau 9" numFmtId="0">
      <sharedItems containsBlank="1"/>
    </cacheField>
    <cacheField name="Intitulé du CGR10" numFmtId="0">
      <sharedItems containsBlank="1"/>
    </cacheField>
    <cacheField name="CGR inférieur de niveau 10" numFmtId="0">
      <sharedItems containsBlank="1"/>
    </cacheField>
    <cacheField name="Intitulé du CGR11" numFmtId="0">
      <sharedItems containsBlank="1"/>
    </cacheField>
    <cacheField name="CGR inférieur de niveau 11" numFmtId="0">
      <sharedItems containsBlank="1"/>
    </cacheField>
    <cacheField name="Intitulé du CGR12" numFmtId="0">
      <sharedItems containsBlank="1"/>
    </cacheField>
    <cacheField name="CGR inférieur de niveau 12" numFmtId="0">
      <sharedItems containsBlank="1"/>
    </cacheField>
    <cacheField name="Intitulé du CGR13" numFmtId="0">
      <sharedItems containsBlank="1"/>
    </cacheField>
    <cacheField name="CGR inférieur de niveau 13" numFmtId="0">
      <sharedItems containsBlank="1"/>
    </cacheField>
    <cacheField name="Intitulé du CGR14" numFmtId="0">
      <sharedItems containsBlank="1"/>
    </cacheField>
    <cacheField name="CGR inférieur de niveau 14" numFmtId="0">
      <sharedItems containsBlank="1"/>
    </cacheField>
    <cacheField name="Intitulé du CGR15" numFmtId="0">
      <sharedItems containsBlank="1"/>
    </cacheField>
    <cacheField name="CGR inférieur de niveau 15" numFmtId="0">
      <sharedItems containsBlank="1"/>
    </cacheField>
    <cacheField name="Intitulé du CGR16" numFmtId="0">
      <sharedItems containsBlank="1"/>
    </cacheField>
    <cacheField name="Poste ou poste supérieur si chemin" numFmtId="0">
      <sharedItems containsBlank="1"/>
    </cacheField>
    <cacheField name="Intitulé du poste" numFmtId="0">
      <sharedItems containsBlank="1"/>
    </cacheField>
    <cacheField name="Poste supérieur et intitulé" numFmtId="0">
      <sharedItems containsBlank="1" count="5">
        <s v="RESULT - Résultat"/>
        <m/>
        <s v="" u="1"/>
        <s v="  -  " u="1"/>
        <s v=" - " u="1"/>
      </sharedItems>
    </cacheField>
    <cacheField name="Poste inférieur de niveau 1" numFmtId="0">
      <sharedItems containsBlank="1"/>
    </cacheField>
    <cacheField name="Intitulé du poste2" numFmtId="0">
      <sharedItems containsBlank="1"/>
    </cacheField>
    <cacheField name="Poste inférieur 1 et intitulé" numFmtId="0">
      <sharedItems containsBlank="1" count="6">
        <s v="7 - Produits"/>
        <s v="6 - Charges"/>
        <m/>
        <s v="" u="1"/>
        <s v="  -  " u="1"/>
        <s v=" - " u="1"/>
      </sharedItems>
    </cacheField>
    <cacheField name="Poste inférieur de niveau 2" numFmtId="0">
      <sharedItems containsBlank="1"/>
    </cacheField>
    <cacheField name="Intitulé du poste3" numFmtId="0">
      <sharedItems containsBlank="1"/>
    </cacheField>
    <cacheField name="Poste inférieur 2 et intitulé" numFmtId="0">
      <sharedItems containsBlank="1" count="4">
        <s v=" - "/>
        <m/>
        <s v="" u="1"/>
        <s v="  -  " u="1"/>
      </sharedItems>
    </cacheField>
    <cacheField name="Poste inférieur de niveau 3" numFmtId="0">
      <sharedItems containsBlank="1"/>
    </cacheField>
    <cacheField name="Intitulé du poste4" numFmtId="0">
      <sharedItems containsBlank="1"/>
    </cacheField>
    <cacheField name="Poste inférieur de niveau 4" numFmtId="0">
      <sharedItems containsBlank="1"/>
    </cacheField>
    <cacheField name="Intitulé du poste5" numFmtId="0">
      <sharedItems containsBlank="1"/>
    </cacheField>
    <cacheField name="Poste inférieur de niveau 5" numFmtId="0">
      <sharedItems containsBlank="1"/>
    </cacheField>
    <cacheField name="Intitulé du poste6" numFmtId="0">
      <sharedItems containsBlank="1"/>
    </cacheField>
    <cacheField name="Poste inférieur de niveau 6" numFmtId="0">
      <sharedItems containsBlank="1"/>
    </cacheField>
    <cacheField name="Intitulé du poste7" numFmtId="0">
      <sharedItems containsBlank="1"/>
    </cacheField>
    <cacheField name="Poste inférieur de niveau 7" numFmtId="0">
      <sharedItems containsBlank="1"/>
    </cacheField>
    <cacheField name="Intitulé du poste8" numFmtId="0">
      <sharedItems containsBlank="1"/>
    </cacheField>
    <cacheField name="Poste inférieur de niveau 8" numFmtId="0">
      <sharedItems containsBlank="1"/>
    </cacheField>
    <cacheField name="Intitulé du poste9" numFmtId="0">
      <sharedItems containsBlank="1"/>
    </cacheField>
    <cacheField name="Poste inférieur de niveau 9" numFmtId="0">
      <sharedItems containsBlank="1"/>
    </cacheField>
    <cacheField name="Intitulé du poste10" numFmtId="0">
      <sharedItems containsBlank="1"/>
    </cacheField>
    <cacheField name="Poste inférieur de niveau 10" numFmtId="0">
      <sharedItems containsBlank="1"/>
    </cacheField>
    <cacheField name="Intitulé du poste11" numFmtId="0">
      <sharedItems containsBlank="1"/>
    </cacheField>
    <cacheField name="Poste inférieur de niveau 11" numFmtId="0">
      <sharedItems containsBlank="1"/>
    </cacheField>
    <cacheField name="Intitulé du poste12" numFmtId="0">
      <sharedItems containsBlank="1"/>
    </cacheField>
    <cacheField name="Poste inférieur de niveau 12" numFmtId="0">
      <sharedItems containsBlank="1"/>
    </cacheField>
    <cacheField name="Intitulé du poste13" numFmtId="0">
      <sharedItems containsBlank="1"/>
    </cacheField>
    <cacheField name="Poste inférieur de niveau 13" numFmtId="0">
      <sharedItems containsBlank="1"/>
    </cacheField>
    <cacheField name="Intitulé du poste14" numFmtId="0">
      <sharedItems containsBlank="1"/>
    </cacheField>
    <cacheField name="Poste inférieur de niveau 14" numFmtId="0">
      <sharedItems containsBlank="1"/>
    </cacheField>
    <cacheField name="Intitulé du poste15" numFmtId="0">
      <sharedItems containsBlank="1"/>
    </cacheField>
    <cacheField name="Poste inférieur de niveau 15" numFmtId="0">
      <sharedItems containsBlank="1"/>
    </cacheField>
    <cacheField name="Intitulé du poste16" numFmtId="0">
      <sharedItems containsBlank="1"/>
    </cacheField>
    <cacheField name="Montant débit" numFmtId="0">
      <sharedItems containsString="0" containsBlank="1" containsNumber="1" minValue="0" maxValue="16639.189999999999"/>
    </cacheField>
    <cacheField name="Montant crédit" numFmtId="0">
      <sharedItems containsString="0" containsBlank="1" containsNumber="1" minValue="0" maxValue="18528.52"/>
    </cacheField>
    <cacheField name="Solde D - C" numFmtId="0">
      <sharedItems containsString="0" containsBlank="1" containsNumber="1" minValue="-18528.52" maxValue="16639.189999999999"/>
    </cacheField>
    <cacheField name="Solde C - D" numFmtId="0">
      <sharedItems containsString="0" containsBlank="1" containsNumber="1" minValue="-16639.189999999999" maxValue="18528.52"/>
    </cacheField>
    <cacheField name="Devise origine" numFmtId="0">
      <sharedItems containsBlank="1"/>
    </cacheField>
    <cacheField name="Reporting mode de change" numFmtId="0">
      <sharedItems containsBlank="1"/>
    </cacheField>
    <cacheField name="Reporting date de validité" numFmtId="0">
      <sharedItems containsBlank="1"/>
    </cacheField>
    <cacheField name="Reporting cours" numFmtId="0">
      <sharedItems containsString="0" containsBlank="1" containsNumber="1" minValue="0" maxValue="6.5595699999999999"/>
    </cacheField>
    <cacheField name="Reporting montant débit" numFmtId="0">
      <sharedItems containsString="0" containsBlank="1" containsNumber="1" containsInteger="1" minValue="0" maxValue="0"/>
    </cacheField>
    <cacheField name="Reporting montant crédit" numFmtId="0">
      <sharedItems containsString="0" containsBlank="1" containsNumber="1" containsInteger="1" minValue="0" maxValue="0"/>
    </cacheField>
    <cacheField name="Solde reporting D - C" numFmtId="0">
      <sharedItems containsString="0" containsBlank="1" containsNumber="1" containsInteger="1" minValue="0" maxValue="0"/>
    </cacheField>
    <cacheField name="Solde reporting C - D" numFmtId="0">
      <sharedItems containsString="0" containsBlank="1" containsNumber="1" containsInteger="1" minValue="0" maxValue="0"/>
    </cacheField>
    <cacheField name="Devise" numFmtId="0">
      <sharedItems containsBlank="1"/>
    </cacheField>
    <cacheField name="Devise mode de change" numFmtId="0">
      <sharedItems containsBlank="1"/>
    </cacheField>
    <cacheField name="Devise date de validité" numFmtId="0">
      <sharedItems containsBlank="1"/>
    </cacheField>
    <cacheField name="Devise cours" numFmtId="0">
      <sharedItems containsString="0" containsBlank="1" containsNumber="1" containsInteger="1" minValue="0" maxValue="0"/>
    </cacheField>
    <cacheField name="Devise montant débit" numFmtId="0">
      <sharedItems containsString="0" containsBlank="1" containsNumber="1" containsInteger="1" minValue="0" maxValue="0"/>
    </cacheField>
    <cacheField name="Devise montant crédit" numFmtId="0">
      <sharedItems containsString="0" containsBlank="1" containsNumber="1" containsInteger="1" minValue="0" maxValue="0"/>
    </cacheField>
    <cacheField name="Solde devise D - C" numFmtId="0">
      <sharedItems containsString="0" containsBlank="1" containsNumber="1" containsInteger="1" minValue="0" maxValue="0"/>
    </cacheField>
    <cacheField name="Solde devise C - D" numFmtId="0">
      <sharedItems containsString="0" containsBlank="1" containsNumber="1" containsInteger="1" minValue="0" maxValue="0"/>
    </cacheField>
    <cacheField name="Bordereau" numFmtId="0">
      <sharedItems containsNonDate="0" containsString="0" containsBlank="1"/>
    </cacheField>
    <cacheField name="Date d'échéance" numFmtId="0">
      <sharedItems containsBlank="1"/>
    </cacheField>
    <cacheField name="Date d'émission" numFmtId="0">
      <sharedItems containsBlank="1"/>
    </cacheField>
    <cacheField name="Date de valeur" numFmtId="0">
      <sharedItems containsBlank="1"/>
    </cacheField>
    <cacheField name="Référence externe" numFmtId="0">
      <sharedItems containsBlank="1"/>
    </cacheField>
    <cacheField name="Type de pièce" numFmtId="0">
      <sharedItems containsBlank="1"/>
    </cacheField>
    <cacheField name="Dossier écriture" numFmtId="0">
      <sharedItems containsBlank="1"/>
    </cacheField>
    <cacheField name="Paramètre 1 écriture" numFmtId="0">
      <sharedItems containsBlank="1"/>
    </cacheField>
    <cacheField name="Paramètre 2 écriture" numFmtId="0">
      <sharedItems containsBlank="1"/>
    </cacheField>
    <cacheField name="Paramètre 3 écriture" numFmtId="0">
      <sharedItems containsBlank="1"/>
    </cacheField>
    <cacheField name="Utilisateur de création" numFmtId="0">
      <sharedItems containsBlank="1"/>
    </cacheField>
    <cacheField name="Date de création" numFmtId="0">
      <sharedItems containsBlank="1"/>
    </cacheField>
    <cacheField name="Dossier mouvement" numFmtId="0">
      <sharedItems containsBlank="1"/>
    </cacheField>
    <cacheField name="Tiers" numFmtId="0">
      <sharedItems containsBlank="1"/>
    </cacheField>
    <cacheField name="Libellé complémentaire du mouvement" numFmtId="0">
      <sharedItems containsBlank="1"/>
    </cacheField>
    <cacheField name="Numéro échéance pièce" numFmtId="0">
      <sharedItems containsBlank="1"/>
    </cacheField>
    <cacheField name="Code lettrage" numFmtId="0">
      <sharedItems containsBlank="1"/>
    </cacheField>
    <cacheField name="Unité oeuvre" numFmtId="0">
      <sharedItems containsBlank="1"/>
    </cacheField>
    <cacheField name="Quantité unité oeuvre" numFmtId="0">
      <sharedItems containsBlank="1"/>
    </cacheField>
    <cacheField name="TVA" numFmtId="0">
      <sharedItems containsBlank="1"/>
    </cacheField>
    <cacheField name="Paramètre 1 du mouvement" numFmtId="0">
      <sharedItems containsBlank="1"/>
    </cacheField>
    <cacheField name="Paramètre 2 du mouvement" numFmtId="0">
      <sharedItems containsBlank="1"/>
    </cacheField>
    <cacheField name="Paramètre 3 du mouvement" numFmtId="0">
      <sharedItems containsBlank="1"/>
    </cacheField>
    <cacheField name="Job" numFmtId="0">
      <sharedItems containsBlank="1"/>
    </cacheField>
    <cacheField name="Utilisateur" numFmtId="0">
      <sharedItems containsBlank="1"/>
    </cacheField>
    <cacheField name="Date" numFmtId="0">
      <sharedItems containsBlank="1"/>
    </cacheField>
    <cacheField name="Date de début" numFmtId="0">
      <sharedItems containsBlank="1"/>
    </cacheField>
    <cacheField name="Date de fi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2">
  <r>
    <s v="IND"/>
    <s v="Qualiac"/>
    <x v="0"/>
    <s v="A"/>
    <s v="C"/>
    <x v="0"/>
    <x v="0"/>
    <x v="0"/>
    <x v="0"/>
    <x v="0"/>
    <x v="0"/>
    <s v=""/>
    <x v="0"/>
    <s v=""/>
    <s v=""/>
    <s v=""/>
    <s v=""/>
    <s v=""/>
    <s v=""/>
    <s v="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7"/>
    <s v="Produits"/>
    <x v="0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0"/>
    <n v="7356.36"/>
    <n v="-7356.36"/>
    <n v="7356.36"/>
    <s v=""/>
    <s v=""/>
    <s v=""/>
    <n v="0"/>
    <n v="0"/>
    <n v="0"/>
    <n v="0"/>
    <n v="0"/>
    <s v=""/>
    <s v=""/>
    <s v=""/>
    <n v="0"/>
    <n v="0"/>
    <n v="0"/>
    <n v="0"/>
    <n v="0"/>
    <m/>
    <s v=""/>
    <s v=""/>
    <s v=""/>
    <s v=""/>
    <s v=""/>
    <s v=""/>
    <s v=""/>
    <s v=""/>
    <s v=""/>
    <s v=""/>
    <s v=""/>
    <s v=""/>
    <s v=""/>
    <s v=""/>
    <s v="0"/>
    <s v=""/>
    <s v=""/>
    <s v="0,00"/>
    <s v=""/>
    <s v=""/>
    <s v=""/>
    <s v=""/>
    <s v="399660"/>
    <s v="PR"/>
    <s v="04/07/2018"/>
    <s v="03/2017"/>
    <s v="04/2017"/>
  </r>
  <r>
    <s v="IND"/>
    <s v="Qualiac"/>
    <x v="0"/>
    <s v="A"/>
    <s v="C"/>
    <x v="0"/>
    <x v="0"/>
    <x v="0"/>
    <x v="0"/>
    <x v="0"/>
    <x v="0"/>
    <s v=""/>
    <x v="1"/>
    <s v=""/>
    <s v=""/>
    <s v=""/>
    <s v=""/>
    <s v=""/>
    <s v=""/>
    <s v="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7"/>
    <s v="Produits"/>
    <x v="0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0"/>
    <n v="18528.52"/>
    <n v="-18528.52"/>
    <n v="18528.52"/>
    <s v=""/>
    <s v=""/>
    <s v=""/>
    <n v="0"/>
    <n v="0"/>
    <n v="0"/>
    <n v="0"/>
    <n v="0"/>
    <s v=""/>
    <s v=""/>
    <s v=""/>
    <n v="0"/>
    <n v="0"/>
    <n v="0"/>
    <n v="0"/>
    <n v="0"/>
    <m/>
    <s v=""/>
    <s v=""/>
    <s v=""/>
    <s v=""/>
    <s v=""/>
    <s v=""/>
    <s v=""/>
    <s v=""/>
    <s v=""/>
    <s v=""/>
    <s v=""/>
    <s v=""/>
    <s v=""/>
    <s v=""/>
    <s v="0"/>
    <s v=""/>
    <s v=""/>
    <s v="0,00"/>
    <s v=""/>
    <s v=""/>
    <s v=""/>
    <s v=""/>
    <s v="399660"/>
    <s v="PR"/>
    <s v="04/07/2018"/>
    <s v="03/2017"/>
    <s v="04/2017"/>
  </r>
  <r>
    <s v="IND"/>
    <s v="Qualiac"/>
    <x v="0"/>
    <s v="E"/>
    <s v="C"/>
    <x v="1"/>
    <x v="1"/>
    <x v="1"/>
    <x v="1"/>
    <x v="1"/>
    <x v="1"/>
    <s v=""/>
    <x v="2"/>
    <s v="Prod div gestion cou"/>
    <s v="7"/>
    <s v="Produits"/>
    <s v="ACT1"/>
    <s v=""/>
    <s v="Activité 1"/>
    <s v="ACT1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7"/>
    <s v="Produits"/>
    <x v="0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4"/>
    <n v="0"/>
    <n v="4"/>
    <n v="-4"/>
    <s v="EUR"/>
    <s v="C"/>
    <s v="20090101"/>
    <n v="6.5595699999999999"/>
    <n v="0"/>
    <n v="0"/>
    <n v="0"/>
    <n v="0"/>
    <s v=""/>
    <s v=""/>
    <s v=""/>
    <n v="0"/>
    <n v="0"/>
    <n v="0"/>
    <n v="0"/>
    <n v="0"/>
    <m/>
    <s v=""/>
    <s v=""/>
    <s v="20150217"/>
    <s v=""/>
    <s v="ODA"/>
    <s v=""/>
    <s v=""/>
    <s v=""/>
    <s v=""/>
    <s v="PR"/>
    <s v="20170411"/>
    <s v=""/>
    <s v=""/>
    <s v=""/>
    <s v="0"/>
    <s v=""/>
    <s v=""/>
    <s v="0,00"/>
    <s v=""/>
    <s v=""/>
    <s v=""/>
    <s v=""/>
    <s v="399660"/>
    <s v="PR"/>
    <s v="04/07/2018"/>
    <s v="03/2017"/>
    <s v="04/2017"/>
  </r>
  <r>
    <s v="IND"/>
    <s v="Qualiac"/>
    <x v="0"/>
    <s v="A"/>
    <s v="C"/>
    <x v="0"/>
    <x v="0"/>
    <x v="0"/>
    <x v="2"/>
    <x v="0"/>
    <x v="2"/>
    <s v=""/>
    <x v="3"/>
    <s v=""/>
    <s v=""/>
    <s v=""/>
    <s v=""/>
    <s v=""/>
    <s v=""/>
    <s v="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7"/>
    <s v="Produits"/>
    <x v="0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0"/>
    <n v="0"/>
    <n v="0"/>
    <n v="0"/>
    <s v=""/>
    <s v=""/>
    <s v=""/>
    <n v="0"/>
    <n v="0"/>
    <n v="0"/>
    <n v="0"/>
    <n v="0"/>
    <s v=""/>
    <s v=""/>
    <s v=""/>
    <n v="0"/>
    <n v="0"/>
    <n v="0"/>
    <n v="0"/>
    <n v="0"/>
    <m/>
    <s v=""/>
    <s v=""/>
    <s v=""/>
    <s v=""/>
    <s v=""/>
    <s v=""/>
    <s v=""/>
    <s v=""/>
    <s v=""/>
    <s v=""/>
    <s v=""/>
    <s v=""/>
    <s v=""/>
    <s v=""/>
    <s v="0"/>
    <s v=""/>
    <s v=""/>
    <s v="0,00"/>
    <s v=""/>
    <s v=""/>
    <s v=""/>
    <s v=""/>
    <s v="399660"/>
    <s v="PR"/>
    <s v="04/07/2018"/>
    <s v="03/2017"/>
    <s v="04/2017"/>
  </r>
  <r>
    <s v="IND"/>
    <s v="Qualiac"/>
    <x v="0"/>
    <s v="E"/>
    <s v="C"/>
    <x v="2"/>
    <x v="2"/>
    <x v="2"/>
    <x v="1"/>
    <x v="1"/>
    <x v="0"/>
    <s v=""/>
    <x v="1"/>
    <m/>
    <m/>
    <m/>
    <s v="ACT1"/>
    <s v="VELOUB"/>
    <s v="Activité 1"/>
    <s v="ACT1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7"/>
    <s v="Produits"/>
    <x v="0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0"/>
    <n v="18000"/>
    <n v="-18000"/>
    <n v="18000"/>
    <s v="EUR"/>
    <s v="C"/>
    <s v="20090101"/>
    <n v="6.5595699999999999"/>
    <n v="0"/>
    <n v="0"/>
    <n v="0"/>
    <n v="0"/>
    <s v=""/>
    <s v=""/>
    <s v=""/>
    <n v="0"/>
    <n v="0"/>
    <n v="0"/>
    <n v="0"/>
    <n v="0"/>
    <m/>
    <s v="20070101"/>
    <s v=""/>
    <s v=""/>
    <s v=""/>
    <s v="OD"/>
    <s v=""/>
    <s v=""/>
    <s v=""/>
    <s v=""/>
    <s v="PR"/>
    <s v="20170405"/>
    <s v=""/>
    <s v=""/>
    <s v=""/>
    <s v="0"/>
    <s v=""/>
    <s v=""/>
    <s v="0,00"/>
    <s v=""/>
    <s v=""/>
    <s v=""/>
    <s v=""/>
    <s v="399660"/>
    <s v="PR"/>
    <s v="04/07/2018"/>
    <s v="03/2017"/>
    <s v="04/2017"/>
  </r>
  <r>
    <s v="IND"/>
    <s v="Qualiac"/>
    <x v="0"/>
    <s v="A"/>
    <s v="C"/>
    <x v="0"/>
    <x v="0"/>
    <x v="0"/>
    <x v="3"/>
    <x v="0"/>
    <x v="3"/>
    <s v=""/>
    <x v="4"/>
    <s v=""/>
    <s v=""/>
    <s v=""/>
    <s v=""/>
    <s v=""/>
    <s v=""/>
    <s v="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6"/>
    <s v="Charges"/>
    <x v="1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269"/>
    <n v="0"/>
    <n v="269"/>
    <n v="-269"/>
    <s v=""/>
    <s v=""/>
    <s v=""/>
    <n v="0"/>
    <n v="0"/>
    <n v="0"/>
    <n v="0"/>
    <n v="0"/>
    <s v=""/>
    <s v=""/>
    <s v=""/>
    <n v="0"/>
    <n v="0"/>
    <n v="0"/>
    <n v="0"/>
    <n v="0"/>
    <m/>
    <s v=""/>
    <s v=""/>
    <s v=""/>
    <s v=""/>
    <s v=""/>
    <s v=""/>
    <s v=""/>
    <s v=""/>
    <s v=""/>
    <s v=""/>
    <s v=""/>
    <s v=""/>
    <s v=""/>
    <s v=""/>
    <s v="0"/>
    <s v=""/>
    <s v=""/>
    <s v="0,00"/>
    <s v=""/>
    <s v=""/>
    <s v=""/>
    <s v=""/>
    <s v="399660"/>
    <s v="PR"/>
    <s v="04/07/2018"/>
    <s v="03/2017"/>
    <s v="04/2017"/>
  </r>
  <r>
    <s v="IND"/>
    <s v="Qualiac"/>
    <x v="0"/>
    <s v="A"/>
    <s v="C"/>
    <x v="0"/>
    <x v="0"/>
    <x v="3"/>
    <x v="3"/>
    <x v="0"/>
    <x v="3"/>
    <s v=""/>
    <x v="4"/>
    <s v=""/>
    <s v=""/>
    <s v=""/>
    <s v=""/>
    <s v=""/>
    <s v=""/>
    <s v="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6"/>
    <s v="Charges"/>
    <x v="1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269"/>
    <n v="0"/>
    <n v="269"/>
    <n v="-269"/>
    <s v=""/>
    <s v=""/>
    <s v=""/>
    <n v="0"/>
    <n v="0"/>
    <n v="0"/>
    <n v="0"/>
    <n v="0"/>
    <s v=""/>
    <s v=""/>
    <s v=""/>
    <n v="0"/>
    <n v="0"/>
    <n v="0"/>
    <n v="0"/>
    <n v="0"/>
    <m/>
    <s v=""/>
    <s v=""/>
    <s v=""/>
    <s v=""/>
    <s v=""/>
    <s v=""/>
    <s v=""/>
    <s v=""/>
    <s v=""/>
    <s v=""/>
    <s v=""/>
    <s v=""/>
    <s v=""/>
    <s v=""/>
    <s v="0"/>
    <s v=""/>
    <s v=""/>
    <s v="0,00"/>
    <s v=""/>
    <s v=""/>
    <s v=""/>
    <s v=""/>
    <s v="399660"/>
    <s v="PR"/>
    <s v="04/07/2018"/>
    <s v="03/2017"/>
    <s v="04/2017"/>
  </r>
  <r>
    <s v="IND"/>
    <s v="Qualiac"/>
    <x v="0"/>
    <s v="E"/>
    <s v="C"/>
    <x v="3"/>
    <x v="3"/>
    <x v="4"/>
    <x v="3"/>
    <x v="1"/>
    <x v="4"/>
    <s v=""/>
    <x v="4"/>
    <s v="Ach n stock:Four ent"/>
    <s v="606"/>
    <s v="Achats non stockés"/>
    <s v="ACT1"/>
    <s v=""/>
    <s v="Activité 1"/>
    <s v="ACT1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6"/>
    <s v="Charges"/>
    <x v="1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401.6"/>
    <n v="0"/>
    <n v="401.6"/>
    <n v="-401.6"/>
    <s v="EUR"/>
    <s v="C"/>
    <s v="20090101"/>
    <n v="6.5595699999999999"/>
    <n v="0"/>
    <n v="0"/>
    <n v="0"/>
    <n v="0"/>
    <s v=""/>
    <s v=""/>
    <s v=""/>
    <n v="0"/>
    <n v="0"/>
    <n v="0"/>
    <n v="0"/>
    <n v="0"/>
    <m/>
    <s v=""/>
    <s v=""/>
    <s v=""/>
    <s v=""/>
    <s v="FF"/>
    <s v=""/>
    <s v=""/>
    <s v=""/>
    <s v=""/>
    <s v="PR"/>
    <s v="20170407"/>
    <s v=""/>
    <s v=""/>
    <s v=""/>
    <s v="0"/>
    <s v=""/>
    <s v=""/>
    <s v="0,00"/>
    <s v="5102"/>
    <s v=""/>
    <s v=""/>
    <s v=""/>
    <s v="399660"/>
    <s v="PR"/>
    <s v="04/07/2018"/>
    <s v="03/2017"/>
    <s v="04/2017"/>
  </r>
  <r>
    <s v="IND"/>
    <s v="Qualiac"/>
    <x v="0"/>
    <s v="E"/>
    <s v="C"/>
    <x v="4"/>
    <x v="4"/>
    <x v="5"/>
    <x v="1"/>
    <x v="1"/>
    <x v="5"/>
    <s v=""/>
    <x v="4"/>
    <s v="Ach n stock:Four ent"/>
    <s v="600"/>
    <s v="Achats divers"/>
    <s v="ACT1"/>
    <s v=""/>
    <s v="Activité 1"/>
    <s v="ACT1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6"/>
    <s v="Charges"/>
    <x v="1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571"/>
    <n v="0"/>
    <n v="571"/>
    <n v="-571"/>
    <s v="EUR"/>
    <s v="C"/>
    <s v="20090101"/>
    <n v="6.5595699999999999"/>
    <n v="0"/>
    <n v="0"/>
    <n v="0"/>
    <n v="0"/>
    <s v=""/>
    <s v=""/>
    <s v=""/>
    <n v="0"/>
    <n v="0"/>
    <n v="0"/>
    <n v="0"/>
    <n v="0"/>
    <m/>
    <s v="20170531"/>
    <s v=""/>
    <s v=""/>
    <s v="C0035423"/>
    <s v="OD"/>
    <s v=""/>
    <s v=""/>
    <s v=""/>
    <s v=""/>
    <s v="PR"/>
    <s v="20170410"/>
    <s v=""/>
    <s v=""/>
    <s v=""/>
    <s v="0"/>
    <s v=""/>
    <s v=""/>
    <s v="0,00"/>
    <s v=""/>
    <s v=""/>
    <s v=""/>
    <s v=""/>
    <s v="399660"/>
    <s v="PR"/>
    <s v="04/07/2018"/>
    <s v="03/2017"/>
    <s v="04/2017"/>
  </r>
  <r>
    <s v="IND"/>
    <s v="Qualiac"/>
    <x v="0"/>
    <s v="E"/>
    <s v="C"/>
    <x v="3"/>
    <x v="3"/>
    <x v="4"/>
    <x v="3"/>
    <x v="1"/>
    <x v="4"/>
    <s v=""/>
    <x v="5"/>
    <s v="Ach fourn n stockabl"/>
    <s v="606"/>
    <s v="Achats non stockés"/>
    <s v="ACT1"/>
    <s v=""/>
    <s v="Activité 1"/>
    <s v="ACT1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6"/>
    <s v="Charges"/>
    <x v="1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200.8"/>
    <n v="0"/>
    <n v="200.8"/>
    <n v="-200.8"/>
    <s v="EUR"/>
    <s v="C"/>
    <s v="20090101"/>
    <n v="6.5595699999999999"/>
    <n v="0"/>
    <n v="0"/>
    <n v="0"/>
    <n v="0"/>
    <s v=""/>
    <s v=""/>
    <s v=""/>
    <n v="0"/>
    <n v="0"/>
    <n v="0"/>
    <n v="0"/>
    <n v="0"/>
    <m/>
    <s v=""/>
    <s v=""/>
    <s v=""/>
    <s v=""/>
    <s v="FF"/>
    <s v=""/>
    <s v=""/>
    <s v=""/>
    <s v=""/>
    <s v="PR"/>
    <s v="20170407"/>
    <s v=""/>
    <s v=""/>
    <s v=""/>
    <s v="0"/>
    <s v=""/>
    <s v=""/>
    <s v="0,00"/>
    <s v="5102"/>
    <s v="0001"/>
    <s v=""/>
    <s v=""/>
    <s v="399660"/>
    <s v="PR"/>
    <s v="04/07/2018"/>
    <s v="03/2017"/>
    <s v="04/2017"/>
  </r>
  <r>
    <s v="IND"/>
    <s v="Qualiac"/>
    <x v="0"/>
    <s v="E"/>
    <s v="C"/>
    <x v="5"/>
    <x v="5"/>
    <x v="6"/>
    <x v="1"/>
    <x v="1"/>
    <x v="6"/>
    <s v=""/>
    <x v="6"/>
    <s v="Achats électricité"/>
    <s v="606"/>
    <s v="Achats non stockés"/>
    <s v="ACT1"/>
    <s v=""/>
    <s v="Activité 1"/>
    <s v="ACT1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6"/>
    <s v="Charges"/>
    <x v="1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0.21"/>
    <n v="0"/>
    <n v="0.21"/>
    <n v="-0.21"/>
    <s v="EUR"/>
    <s v="C"/>
    <s v="20090101"/>
    <n v="6.5595699999999999"/>
    <n v="0"/>
    <n v="0"/>
    <n v="0"/>
    <n v="0"/>
    <s v=""/>
    <s v=""/>
    <s v=""/>
    <n v="0"/>
    <n v="0"/>
    <n v="0"/>
    <n v="0"/>
    <n v="0"/>
    <m/>
    <s v=""/>
    <s v=""/>
    <s v=""/>
    <s v=""/>
    <s v="OD"/>
    <s v=""/>
    <s v=""/>
    <s v=""/>
    <s v=""/>
    <s v="PFR"/>
    <s v="20170314"/>
    <s v=""/>
    <s v=""/>
    <s v=""/>
    <s v="0"/>
    <s v=""/>
    <s v=""/>
    <s v="0,00"/>
    <s v="1105"/>
    <s v="0001"/>
    <s v=""/>
    <s v=""/>
    <s v="399660"/>
    <s v="PR"/>
    <s v="04/07/2018"/>
    <s v="03/2017"/>
    <s v="04/2017"/>
  </r>
  <r>
    <s v="IND"/>
    <s v="Qualiac"/>
    <x v="0"/>
    <s v="A"/>
    <s v="C"/>
    <x v="0"/>
    <x v="0"/>
    <x v="0"/>
    <x v="3"/>
    <x v="0"/>
    <x v="3"/>
    <s v=""/>
    <x v="7"/>
    <s v=""/>
    <s v=""/>
    <s v=""/>
    <s v=""/>
    <s v=""/>
    <s v=""/>
    <s v="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6"/>
    <s v="Charges"/>
    <x v="1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16639.189999999999"/>
    <n v="0"/>
    <n v="16639.189999999999"/>
    <n v="-16639.189999999999"/>
    <s v=""/>
    <s v=""/>
    <s v=""/>
    <n v="0"/>
    <n v="0"/>
    <n v="0"/>
    <n v="0"/>
    <n v="0"/>
    <s v=""/>
    <s v=""/>
    <s v=""/>
    <n v="0"/>
    <n v="0"/>
    <n v="0"/>
    <n v="0"/>
    <n v="0"/>
    <m/>
    <s v=""/>
    <s v=""/>
    <s v=""/>
    <s v=""/>
    <s v=""/>
    <s v=""/>
    <s v=""/>
    <s v=""/>
    <s v=""/>
    <s v=""/>
    <s v=""/>
    <s v=""/>
    <s v=""/>
    <s v=""/>
    <s v="0"/>
    <s v=""/>
    <s v=""/>
    <s v="0,00"/>
    <s v=""/>
    <s v=""/>
    <s v=""/>
    <s v=""/>
    <s v="399660"/>
    <s v="PR"/>
    <s v="04/07/2018"/>
    <s v="03/2017"/>
    <s v="04/2017"/>
  </r>
  <r>
    <s v="IND"/>
    <s v="Qualiac"/>
    <x v="0"/>
    <s v="A"/>
    <s v="C"/>
    <x v="0"/>
    <x v="0"/>
    <x v="0"/>
    <x v="0"/>
    <x v="0"/>
    <x v="0"/>
    <s v=""/>
    <x v="7"/>
    <s v=""/>
    <s v=""/>
    <s v=""/>
    <s v=""/>
    <s v=""/>
    <s v=""/>
    <s v="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6"/>
    <s v="Charges"/>
    <x v="1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4583"/>
    <n v="0"/>
    <n v="4583"/>
    <n v="-4583"/>
    <s v=""/>
    <s v=""/>
    <s v=""/>
    <n v="0"/>
    <n v="0"/>
    <n v="0"/>
    <n v="0"/>
    <n v="0"/>
    <s v=""/>
    <s v=""/>
    <s v=""/>
    <n v="0"/>
    <n v="0"/>
    <n v="0"/>
    <n v="0"/>
    <n v="0"/>
    <m/>
    <s v=""/>
    <s v=""/>
    <s v=""/>
    <s v=""/>
    <s v=""/>
    <s v=""/>
    <s v=""/>
    <s v=""/>
    <s v=""/>
    <s v=""/>
    <s v=""/>
    <s v=""/>
    <s v=""/>
    <s v=""/>
    <s v="0"/>
    <s v=""/>
    <s v=""/>
    <s v="0,00"/>
    <s v=""/>
    <s v=""/>
    <s v=""/>
    <s v=""/>
    <s v="399660"/>
    <s v="PR"/>
    <s v="04/07/2018"/>
    <s v="03/2017"/>
    <s v="04/2017"/>
  </r>
  <r>
    <s v="IND"/>
    <s v="Qualiac"/>
    <x v="0"/>
    <s v="A"/>
    <s v="C"/>
    <x v="0"/>
    <x v="0"/>
    <x v="3"/>
    <x v="3"/>
    <x v="0"/>
    <x v="3"/>
    <s v=""/>
    <x v="7"/>
    <s v=""/>
    <s v=""/>
    <s v=""/>
    <s v=""/>
    <s v=""/>
    <s v=""/>
    <s v="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6"/>
    <s v="Charges"/>
    <x v="1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878.69"/>
    <n v="0"/>
    <n v="878.69"/>
    <n v="-878.69"/>
    <s v=""/>
    <s v=""/>
    <s v=""/>
    <n v="0"/>
    <n v="0"/>
    <n v="0"/>
    <n v="0"/>
    <n v="0"/>
    <s v=""/>
    <s v=""/>
    <s v=""/>
    <n v="0"/>
    <n v="0"/>
    <n v="0"/>
    <n v="0"/>
    <n v="0"/>
    <m/>
    <s v=""/>
    <s v=""/>
    <s v=""/>
    <s v=""/>
    <s v=""/>
    <s v=""/>
    <s v=""/>
    <s v=""/>
    <s v=""/>
    <s v=""/>
    <s v=""/>
    <s v=""/>
    <s v=""/>
    <s v=""/>
    <s v="0"/>
    <s v=""/>
    <s v=""/>
    <s v="0,00"/>
    <s v=""/>
    <s v=""/>
    <s v=""/>
    <s v=""/>
    <s v="399660"/>
    <s v="PR"/>
    <s v="04/07/2018"/>
    <s v="03/2017"/>
    <s v="04/2017"/>
  </r>
  <r>
    <s v="IND"/>
    <s v="Qualiac"/>
    <x v="0"/>
    <s v="E"/>
    <s v="C"/>
    <x v="6"/>
    <x v="6"/>
    <x v="7"/>
    <x v="3"/>
    <x v="1"/>
    <x v="7"/>
    <s v=""/>
    <x v="7"/>
    <s v="Ach n stock:Four ent"/>
    <s v="606"/>
    <s v="Achats non stockés"/>
    <s v="ACT1"/>
    <s v=""/>
    <s v="Activité 1"/>
    <s v="ACT1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6"/>
    <s v="Charges"/>
    <x v="1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600"/>
    <n v="0"/>
    <n v="600"/>
    <n v="-600"/>
    <s v="EUR"/>
    <s v="C"/>
    <s v="20090101"/>
    <n v="6.5595699999999999"/>
    <n v="0"/>
    <n v="0"/>
    <n v="0"/>
    <n v="0"/>
    <s v=""/>
    <s v=""/>
    <s v=""/>
    <n v="0"/>
    <n v="0"/>
    <n v="0"/>
    <n v="0"/>
    <n v="0"/>
    <m/>
    <s v="20170430"/>
    <s v=""/>
    <s v=""/>
    <s v=""/>
    <s v="FF"/>
    <s v=""/>
    <s v=""/>
    <s v=""/>
    <s v=""/>
    <s v="PR"/>
    <s v="20170315"/>
    <s v=""/>
    <s v=""/>
    <s v=""/>
    <s v="0"/>
    <s v=""/>
    <s v=""/>
    <s v="0,00"/>
    <s v="5102"/>
    <s v=""/>
    <s v=""/>
    <s v=""/>
    <s v="399660"/>
    <s v="PR"/>
    <s v="04/07/2018"/>
    <s v="03/2017"/>
    <s v="04/2017"/>
  </r>
  <r>
    <s v="IND"/>
    <s v="Qualiac"/>
    <x v="0"/>
    <s v="E"/>
    <s v="C"/>
    <x v="7"/>
    <x v="7"/>
    <x v="7"/>
    <x v="3"/>
    <x v="1"/>
    <x v="7"/>
    <s v=""/>
    <x v="7"/>
    <s v="Ach n stock:Four ent"/>
    <s v="606"/>
    <s v="Achats non stockés"/>
    <s v="ACT1"/>
    <s v=""/>
    <s v="Activité 1"/>
    <s v="ACT1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6"/>
    <s v="Charges"/>
    <x v="1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600"/>
    <n v="0"/>
    <n v="600"/>
    <n v="-600"/>
    <s v="EUR"/>
    <s v="C"/>
    <s v="20090101"/>
    <n v="6.5595699999999999"/>
    <n v="0"/>
    <n v="0"/>
    <n v="0"/>
    <n v="0"/>
    <s v=""/>
    <s v=""/>
    <s v=""/>
    <n v="0"/>
    <n v="0"/>
    <n v="0"/>
    <n v="0"/>
    <n v="0"/>
    <m/>
    <s v="20170430"/>
    <s v=""/>
    <s v=""/>
    <s v="C0035056"/>
    <s v="FF"/>
    <s v=""/>
    <s v=""/>
    <s v=""/>
    <s v=""/>
    <s v="PR"/>
    <s v="20170315"/>
    <s v=""/>
    <s v=""/>
    <s v=""/>
    <s v="0"/>
    <s v=""/>
    <s v=""/>
    <s v="0,00"/>
    <s v="5102"/>
    <s v=""/>
    <s v=""/>
    <s v=""/>
    <s v="399660"/>
    <s v="PR"/>
    <s v="04/07/2018"/>
    <s v="03/2017"/>
    <s v="04/2017"/>
  </r>
  <r>
    <s v="IND"/>
    <s v="Qualiac"/>
    <x v="0"/>
    <s v="E"/>
    <s v="C"/>
    <x v="8"/>
    <x v="8"/>
    <x v="7"/>
    <x v="3"/>
    <x v="1"/>
    <x v="8"/>
    <s v=""/>
    <x v="7"/>
    <s v="Ach n stock:Four ent"/>
    <s v="606"/>
    <s v="Achats non stockés"/>
    <s v="ACT1"/>
    <s v=""/>
    <s v="Activité 1"/>
    <s v="ACT1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6"/>
    <s v="Charges"/>
    <x v="1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500"/>
    <n v="0"/>
    <n v="500"/>
    <n v="-500"/>
    <s v="EUR"/>
    <s v="C"/>
    <s v="20090101"/>
    <n v="6.5595699999999999"/>
    <n v="0"/>
    <n v="0"/>
    <n v="0"/>
    <n v="0"/>
    <s v=""/>
    <s v=""/>
    <s v=""/>
    <n v="0"/>
    <n v="0"/>
    <n v="0"/>
    <n v="0"/>
    <n v="0"/>
    <m/>
    <s v="20170430"/>
    <s v=""/>
    <s v=""/>
    <s v=""/>
    <s v="FF"/>
    <s v=""/>
    <s v=""/>
    <s v=""/>
    <s v=""/>
    <s v="PR"/>
    <s v="20170315"/>
    <s v=""/>
    <s v=""/>
    <s v=""/>
    <s v="0"/>
    <s v=""/>
    <s v=""/>
    <s v="0,00"/>
    <s v="5102"/>
    <s v=""/>
    <s v=""/>
    <s v=""/>
    <s v="399660"/>
    <s v="PR"/>
    <s v="04/07/2018"/>
    <s v="03/2017"/>
    <s v="04/2017"/>
  </r>
  <r>
    <s v="IND"/>
    <s v="Qualiac"/>
    <x v="0"/>
    <s v="E"/>
    <s v="C"/>
    <x v="9"/>
    <x v="9"/>
    <x v="7"/>
    <x v="3"/>
    <x v="1"/>
    <x v="9"/>
    <s v=""/>
    <x v="7"/>
    <s v="Ach n stock:Four ent"/>
    <s v="606"/>
    <s v="Achats non stockés"/>
    <s v="ACT1"/>
    <s v=""/>
    <s v="Activité 1"/>
    <s v="ACT1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6"/>
    <s v="Charges"/>
    <x v="1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400"/>
    <n v="0"/>
    <n v="400"/>
    <n v="-400"/>
    <s v="EUR"/>
    <s v="C"/>
    <s v="20090101"/>
    <n v="6.5595699999999999"/>
    <n v="0"/>
    <n v="0"/>
    <n v="0"/>
    <n v="0"/>
    <s v=""/>
    <s v=""/>
    <s v=""/>
    <n v="0"/>
    <n v="0"/>
    <n v="0"/>
    <n v="0"/>
    <n v="0"/>
    <m/>
    <s v="20170430"/>
    <s v=""/>
    <s v=""/>
    <s v=""/>
    <s v="FF"/>
    <s v=""/>
    <s v=""/>
    <s v=""/>
    <s v=""/>
    <s v="PR"/>
    <s v="20170315"/>
    <s v=""/>
    <s v=""/>
    <s v=""/>
    <s v="0"/>
    <s v="166"/>
    <s v=""/>
    <s v="0,00"/>
    <s v="5102"/>
    <s v=""/>
    <s v=""/>
    <s v=""/>
    <s v="399660"/>
    <s v="PR"/>
    <s v="04/07/2018"/>
    <s v="03/2017"/>
    <s v="04/2017"/>
  </r>
  <r>
    <s v="IND"/>
    <s v="Qualiac"/>
    <x v="0"/>
    <s v="E"/>
    <s v="C"/>
    <x v="10"/>
    <x v="10"/>
    <x v="7"/>
    <x v="3"/>
    <x v="1"/>
    <x v="10"/>
    <s v=""/>
    <x v="7"/>
    <s v="Ach n stock:Four ent"/>
    <s v="606"/>
    <s v="Achats non stockés"/>
    <s v="ACT1"/>
    <s v=""/>
    <s v="Activité 1"/>
    <s v="ACT1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6"/>
    <s v="Charges"/>
    <x v="1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300"/>
    <n v="0"/>
    <n v="300"/>
    <n v="-300"/>
    <s v="EUR"/>
    <s v="C"/>
    <s v="20090101"/>
    <n v="6.5595699999999999"/>
    <n v="0"/>
    <n v="0"/>
    <n v="0"/>
    <n v="0"/>
    <s v=""/>
    <s v=""/>
    <s v=""/>
    <n v="0"/>
    <n v="0"/>
    <n v="0"/>
    <n v="0"/>
    <n v="0"/>
    <m/>
    <s v="20170430"/>
    <s v=""/>
    <s v=""/>
    <s v=""/>
    <s v="FF"/>
    <s v=""/>
    <s v=""/>
    <s v=""/>
    <s v=""/>
    <s v="PR"/>
    <s v="20170315"/>
    <s v=""/>
    <s v=""/>
    <s v=""/>
    <s v="0"/>
    <s v=""/>
    <s v=""/>
    <s v="0,00"/>
    <s v="5102"/>
    <s v=""/>
    <s v=""/>
    <s v=""/>
    <s v="399660"/>
    <s v="PR"/>
    <s v="04/07/2018"/>
    <s v="03/2017"/>
    <s v="04/2017"/>
  </r>
  <r>
    <s v="IND"/>
    <s v="Qualiac"/>
    <x v="0"/>
    <s v="E"/>
    <s v="C"/>
    <x v="11"/>
    <x v="11"/>
    <x v="8"/>
    <x v="3"/>
    <x v="1"/>
    <x v="11"/>
    <s v=""/>
    <x v="7"/>
    <s v="Ach n stock:Four ent"/>
    <s v="606"/>
    <s v="Achats non stockés"/>
    <s v="ACT1"/>
    <s v=""/>
    <s v="Activité 1"/>
    <s v="ACT1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6"/>
    <s v="Charges"/>
    <x v="1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150"/>
    <n v="0"/>
    <n v="150"/>
    <n v="-150"/>
    <s v="EUR"/>
    <s v="C"/>
    <s v="20090101"/>
    <n v="6.5595699999999999"/>
    <n v="0"/>
    <n v="0"/>
    <n v="0"/>
    <n v="0"/>
    <s v=""/>
    <s v=""/>
    <s v=""/>
    <n v="0"/>
    <n v="0"/>
    <n v="0"/>
    <n v="0"/>
    <n v="0"/>
    <m/>
    <s v="20170430"/>
    <s v=""/>
    <s v=""/>
    <s v="C0035067"/>
    <s v="FF"/>
    <s v=""/>
    <s v=""/>
    <s v=""/>
    <s v="T"/>
    <s v="CEIDF"/>
    <s v="20170328"/>
    <s v=""/>
    <s v=""/>
    <s v=""/>
    <s v="0"/>
    <s v=""/>
    <s v=""/>
    <s v="0,00"/>
    <s v=""/>
    <s v=""/>
    <s v=""/>
    <s v=""/>
    <s v="399660"/>
    <s v="PR"/>
    <s v="04/07/2018"/>
    <s v="03/2017"/>
    <s v="04/2017"/>
  </r>
  <r>
    <s v="IND"/>
    <s v="Qualiac"/>
    <x v="0"/>
    <s v="E"/>
    <s v="C"/>
    <x v="12"/>
    <x v="12"/>
    <x v="8"/>
    <x v="3"/>
    <x v="1"/>
    <x v="11"/>
    <s v=""/>
    <x v="7"/>
    <s v="Ach n stock:Four ent"/>
    <s v="606"/>
    <s v="Achats non stockés"/>
    <s v="ACT1"/>
    <s v=""/>
    <s v="Activité 1"/>
    <s v="ACT1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6"/>
    <s v="Charges"/>
    <x v="1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150"/>
    <n v="0"/>
    <n v="150"/>
    <n v="-150"/>
    <s v="EUR"/>
    <s v="C"/>
    <s v="20090101"/>
    <n v="6.5595699999999999"/>
    <n v="0"/>
    <n v="0"/>
    <n v="0"/>
    <n v="0"/>
    <s v=""/>
    <s v=""/>
    <s v=""/>
    <n v="0"/>
    <n v="0"/>
    <n v="0"/>
    <n v="0"/>
    <n v="0"/>
    <m/>
    <s v="20170430"/>
    <s v=""/>
    <s v=""/>
    <s v="C0035068"/>
    <s v="FFA"/>
    <s v=""/>
    <s v=""/>
    <s v=""/>
    <s v=""/>
    <s v="CEIDF"/>
    <s v="20170328"/>
    <s v=""/>
    <s v=""/>
    <s v=""/>
    <s v="0"/>
    <s v=""/>
    <s v=""/>
    <s v="0,00"/>
    <s v=""/>
    <s v=""/>
    <s v=""/>
    <s v=""/>
    <s v="399660"/>
    <s v="PR"/>
    <s v="04/07/2018"/>
    <s v="03/2017"/>
    <s v="04/2017"/>
  </r>
  <r>
    <s v="IND"/>
    <s v="Qualiac"/>
    <x v="0"/>
    <s v="E"/>
    <s v="C"/>
    <x v="3"/>
    <x v="3"/>
    <x v="4"/>
    <x v="3"/>
    <x v="1"/>
    <x v="4"/>
    <s v=""/>
    <x v="7"/>
    <s v="Ach n stock:Four ent"/>
    <s v="606"/>
    <s v="Achats non stockés"/>
    <s v="ACT1"/>
    <s v=""/>
    <s v="Activité 1"/>
    <s v="ACT1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6"/>
    <s v="Charges"/>
    <x v="1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451.8"/>
    <n v="0"/>
    <n v="451.8"/>
    <n v="-451.8"/>
    <s v="EUR"/>
    <s v="C"/>
    <s v="20090101"/>
    <n v="6.5595699999999999"/>
    <n v="0"/>
    <n v="0"/>
    <n v="0"/>
    <n v="0"/>
    <s v=""/>
    <s v=""/>
    <s v=""/>
    <n v="0"/>
    <n v="0"/>
    <n v="0"/>
    <n v="0"/>
    <n v="0"/>
    <m/>
    <s v=""/>
    <s v=""/>
    <s v=""/>
    <s v=""/>
    <s v="FF"/>
    <s v=""/>
    <s v=""/>
    <s v=""/>
    <s v=""/>
    <s v="PR"/>
    <s v="20170407"/>
    <s v=""/>
    <s v=""/>
    <s v=""/>
    <s v="0"/>
    <s v=""/>
    <s v=""/>
    <s v="0,00"/>
    <s v="5102"/>
    <s v=""/>
    <s v=""/>
    <s v=""/>
    <s v="399660"/>
    <s v="PR"/>
    <s v="04/07/2018"/>
    <s v="03/2017"/>
    <s v="04/2017"/>
  </r>
  <r>
    <s v="IND"/>
    <s v="Qualiac"/>
    <x v="0"/>
    <s v="E"/>
    <s v="C"/>
    <x v="4"/>
    <x v="4"/>
    <x v="5"/>
    <x v="1"/>
    <x v="1"/>
    <x v="5"/>
    <s v=""/>
    <x v="7"/>
    <s v="Ach n stock:Four ent"/>
    <s v="606"/>
    <s v="Achats non stockés"/>
    <s v="ACT1"/>
    <s v=""/>
    <s v="Activité 1"/>
    <s v="ACT1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6"/>
    <s v="Charges"/>
    <x v="1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821.47"/>
    <n v="0"/>
    <n v="821.47"/>
    <n v="-821.47"/>
    <s v="EUR"/>
    <s v="C"/>
    <s v="20090101"/>
    <n v="6.5595699999999999"/>
    <n v="0"/>
    <n v="0"/>
    <n v="0"/>
    <n v="0"/>
    <s v=""/>
    <s v=""/>
    <s v=""/>
    <n v="0"/>
    <n v="0"/>
    <n v="0"/>
    <n v="0"/>
    <n v="0"/>
    <m/>
    <s v="20170531"/>
    <s v=""/>
    <s v=""/>
    <s v="C0035423"/>
    <s v="OD"/>
    <s v=""/>
    <s v=""/>
    <s v=""/>
    <s v=""/>
    <s v="PR"/>
    <s v="20170410"/>
    <s v=""/>
    <s v=""/>
    <s v=""/>
    <s v="0"/>
    <s v=""/>
    <s v=""/>
    <s v="0,00"/>
    <s v="5105"/>
    <s v=""/>
    <s v=""/>
    <s v=""/>
    <s v="399660"/>
    <s v="PR"/>
    <s v="04/07/2018"/>
    <s v="03/2017"/>
    <s v="04/2017"/>
  </r>
  <r>
    <s v="IND"/>
    <s v="Qualiac"/>
    <x v="0"/>
    <s v="A"/>
    <s v="C"/>
    <x v="0"/>
    <x v="0"/>
    <x v="0"/>
    <x v="2"/>
    <x v="0"/>
    <x v="2"/>
    <s v=""/>
    <x v="8"/>
    <s v=""/>
    <s v=""/>
    <s v=""/>
    <s v=""/>
    <s v=""/>
    <s v=""/>
    <s v="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6"/>
    <s v="Charges"/>
    <x v="1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2500"/>
    <n v="0"/>
    <n v="2500"/>
    <n v="-2500"/>
    <s v=""/>
    <s v=""/>
    <s v=""/>
    <n v="0"/>
    <n v="0"/>
    <n v="0"/>
    <n v="0"/>
    <n v="0"/>
    <s v=""/>
    <s v=""/>
    <s v=""/>
    <n v="0"/>
    <n v="0"/>
    <n v="0"/>
    <n v="0"/>
    <n v="0"/>
    <m/>
    <s v=""/>
    <s v=""/>
    <s v=""/>
    <s v=""/>
    <s v=""/>
    <s v=""/>
    <s v=""/>
    <s v=""/>
    <s v=""/>
    <s v=""/>
    <s v=""/>
    <s v=""/>
    <s v=""/>
    <s v=""/>
    <s v="0"/>
    <s v=""/>
    <s v=""/>
    <s v="0,00"/>
    <s v=""/>
    <s v=""/>
    <s v=""/>
    <s v=""/>
    <s v="399660"/>
    <s v="PR"/>
    <s v="04/07/2018"/>
    <s v="03/2017"/>
    <s v="04/2017"/>
  </r>
  <r>
    <s v="IND"/>
    <s v="Qualiac"/>
    <x v="0"/>
    <s v="A"/>
    <s v="C"/>
    <x v="0"/>
    <x v="0"/>
    <x v="0"/>
    <x v="2"/>
    <x v="0"/>
    <x v="2"/>
    <s v=""/>
    <x v="9"/>
    <s v=""/>
    <s v=""/>
    <s v=""/>
    <s v=""/>
    <s v=""/>
    <s v=""/>
    <s v="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6"/>
    <s v="Charges"/>
    <x v="1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0"/>
    <n v="0"/>
    <n v="0"/>
    <n v="0"/>
    <s v=""/>
    <s v=""/>
    <s v=""/>
    <n v="0"/>
    <n v="0"/>
    <n v="0"/>
    <n v="0"/>
    <n v="0"/>
    <s v=""/>
    <s v=""/>
    <s v=""/>
    <n v="0"/>
    <n v="0"/>
    <n v="0"/>
    <n v="0"/>
    <n v="0"/>
    <m/>
    <s v=""/>
    <s v=""/>
    <s v=""/>
    <s v=""/>
    <s v=""/>
    <s v=""/>
    <s v=""/>
    <s v=""/>
    <s v=""/>
    <s v=""/>
    <s v=""/>
    <s v=""/>
    <s v=""/>
    <s v=""/>
    <s v="0"/>
    <s v=""/>
    <s v=""/>
    <s v="0,00"/>
    <s v=""/>
    <s v=""/>
    <s v=""/>
    <s v=""/>
    <s v="399660"/>
    <s v="PR"/>
    <s v="04/07/2018"/>
    <s v="03/2017"/>
    <s v="04/2017"/>
  </r>
  <r>
    <s v="IND"/>
    <s v="Qualiac"/>
    <x v="0"/>
    <s v="E"/>
    <s v="C"/>
    <x v="13"/>
    <x v="13"/>
    <x v="2"/>
    <x v="1"/>
    <x v="1"/>
    <x v="12"/>
    <s v=""/>
    <x v="9"/>
    <s v="Ecarts de conversion"/>
    <s v="675"/>
    <s v="Valeurs comptables"/>
    <s v="ACT1"/>
    <s v="VELOUB"/>
    <s v="Activité 1"/>
    <s v="ACT1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6"/>
    <s v="Charges"/>
    <x v="1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0"/>
    <n v="0"/>
    <n v="0"/>
    <n v="0"/>
    <s v="EUR"/>
    <s v="C"/>
    <s v="20090101"/>
    <n v="6.5595699999999999"/>
    <n v="0"/>
    <n v="0"/>
    <n v="0"/>
    <n v="0"/>
    <s v=""/>
    <s v=""/>
    <s v=""/>
    <n v="0"/>
    <n v="0"/>
    <n v="0"/>
    <n v="0"/>
    <n v="0"/>
    <m/>
    <s v="20110218"/>
    <s v=""/>
    <s v=""/>
    <s v=""/>
    <s v="OD"/>
    <s v=""/>
    <s v=""/>
    <s v=""/>
    <s v=""/>
    <s v="PR"/>
    <s v="20170405"/>
    <s v=""/>
    <s v=""/>
    <s v=""/>
    <s v="0"/>
    <s v=""/>
    <s v=""/>
    <s v="0,00"/>
    <s v=""/>
    <s v=""/>
    <s v=""/>
    <s v=""/>
    <s v="399660"/>
    <s v="PR"/>
    <s v="04/07/2018"/>
    <s v="03/2017"/>
    <s v="04/2017"/>
  </r>
  <r>
    <s v="IND"/>
    <s v="Qualiac"/>
    <x v="0"/>
    <s v="E"/>
    <s v="C"/>
    <x v="14"/>
    <x v="14"/>
    <x v="8"/>
    <x v="3"/>
    <x v="1"/>
    <x v="11"/>
    <s v=""/>
    <x v="7"/>
    <s v="Ach n stock:Four ent"/>
    <s v="606"/>
    <s v="Achats non stockés"/>
    <s v="ACT1    0P1    3SOC"/>
    <s v=""/>
    <s v="Affaire 2"/>
    <s v="01"/>
    <s v=""/>
    <s v=""/>
    <s v=""/>
    <s v=""/>
    <s v=""/>
    <s v=""/>
    <s v=""/>
    <s v=""/>
    <s v=""/>
    <s v="CENTRE"/>
    <s v="Centre"/>
    <x v="0"/>
    <s v="S2010"/>
    <s v="Secteur 2010"/>
    <x v="0"/>
    <s v="ACT1"/>
    <s v="Activité 1"/>
    <x v="0"/>
    <s v="ACT1    0P1    3SOC"/>
    <s v="Affaire 2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RESULT"/>
    <s v="Résultat"/>
    <x v="0"/>
    <s v="6"/>
    <s v="Charges"/>
    <x v="1"/>
    <s v=""/>
    <s v=""/>
    <x v="0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s v=""/>
    <n v="150"/>
    <n v="0"/>
    <n v="150"/>
    <n v="-150"/>
    <s v="EUR"/>
    <s v="C"/>
    <s v="20090101"/>
    <n v="6.5595699999999999"/>
    <n v="0"/>
    <n v="0"/>
    <n v="0"/>
    <n v="0"/>
    <s v=""/>
    <s v=""/>
    <s v=""/>
    <n v="0"/>
    <n v="0"/>
    <n v="0"/>
    <n v="0"/>
    <n v="0"/>
    <m/>
    <s v="20170430"/>
    <s v=""/>
    <s v=""/>
    <s v=""/>
    <s v="FF"/>
    <s v=""/>
    <s v=""/>
    <s v=""/>
    <s v=""/>
    <s v="CEIDF"/>
    <s v="20170328"/>
    <s v=""/>
    <s v=""/>
    <s v="Test fhe"/>
    <s v="0"/>
    <s v=""/>
    <s v=""/>
    <s v="0,00"/>
    <s v=""/>
    <s v=""/>
    <s v=""/>
    <s v=""/>
    <s v="399660"/>
    <s v="PR"/>
    <s v="04/07/2018"/>
    <s v="03/2017"/>
    <s v="04/2017"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m/>
    <m/>
    <x v="1"/>
    <m/>
    <m/>
    <x v="15"/>
    <x v="15"/>
    <x v="9"/>
    <x v="4"/>
    <x v="2"/>
    <x v="13"/>
    <m/>
    <x v="10"/>
    <m/>
    <m/>
    <m/>
    <m/>
    <m/>
    <m/>
    <m/>
    <m/>
    <m/>
    <m/>
    <m/>
    <m/>
    <m/>
    <m/>
    <m/>
    <m/>
    <m/>
    <m/>
    <x v="1"/>
    <m/>
    <m/>
    <x v="1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x v="1"/>
    <m/>
    <m/>
    <x v="2"/>
    <m/>
    <m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381" applyNumberFormats="0" applyBorderFormats="0" applyFontFormats="0" applyPatternFormats="0" applyAlignmentFormats="0" applyWidthHeightFormats="1" dataCaption="Valeurs" updatedVersion="5" minRefreshableVersion="3" showDrill="0" itemPrintTitles="1" createdVersion="5" indent="0" compact="0" compactData="0" gridDropZones="1" multipleFieldFilters="0">
  <location ref="B6:O44" firstHeaderRow="1" firstDataRow="2" firstDataCol="10"/>
  <pivotFields count="147">
    <pivotField compact="0" outline="0" showAll="0" defaultSubtotal="0"/>
    <pivotField compact="0" outline="0" showAll="0" defaultSubtotal="0"/>
    <pivotField axis="axisRow" compact="0" showAll="0">
      <items count="5">
        <item m="1" x="3"/>
        <item x="1"/>
        <item m="1" x="2"/>
        <item x="0"/>
        <item t="default"/>
      </items>
    </pivotField>
    <pivotField compact="0" outline="0" showAll="0"/>
    <pivotField outline="0" showAll="0" defaultSubtotal="0"/>
    <pivotField axis="axisRow" compact="0" outline="0" showAll="0" defaultSubtotal="0">
      <items count="208">
        <item x="15"/>
        <item m="1" x="117"/>
        <item x="0"/>
        <item x="1"/>
        <item x="2"/>
        <item m="1" x="147"/>
        <item m="1" x="109"/>
        <item m="1" x="71"/>
        <item m="1" x="34"/>
        <item m="1" x="188"/>
        <item m="1" x="156"/>
        <item m="1" x="118"/>
        <item m="1" x="197"/>
        <item m="1" x="158"/>
        <item m="1" x="120"/>
        <item m="1" x="51"/>
        <item m="1" x="205"/>
        <item m="1" x="166"/>
        <item m="1" x="128"/>
        <item m="1" x="16"/>
        <item m="1" x="169"/>
        <item m="1" x="63"/>
        <item m="1" x="25"/>
        <item m="1" x="178"/>
        <item m="1" x="140"/>
        <item m="1" x="65"/>
        <item m="1" x="181"/>
        <item m="1" x="105"/>
        <item m="1" x="75"/>
        <item m="1" x="36"/>
        <item m="1" x="77"/>
        <item m="1" x="115"/>
        <item m="1" x="45"/>
        <item m="1" x="200"/>
        <item m="1" x="86"/>
        <item m="1" x="203"/>
        <item m="1" x="20"/>
        <item m="1" x="138"/>
        <item m="1" x="121"/>
        <item m="1" x="84"/>
        <item m="1" x="46"/>
        <item m="1" x="87"/>
        <item m="1" x="49"/>
        <item m="1" x="170"/>
        <item m="1" x="95"/>
        <item m="1" x="57"/>
        <item m="1" x="174"/>
        <item m="1" x="29"/>
        <item m="1" x="182"/>
        <item m="1" x="144"/>
        <item m="1" x="106"/>
        <item m="1" x="32"/>
        <item m="1" x="148"/>
        <item m="1" x="110"/>
        <item m="1" x="40"/>
        <item m="1" x="78"/>
        <item m="1" x="42"/>
        <item m="1" x="119"/>
        <item m="1" x="80"/>
        <item m="1" x="127"/>
        <item m="1" x="88"/>
        <item m="1" x="206"/>
        <item m="1" x="90"/>
        <item m="1" x="24"/>
        <item m="1" x="179"/>
        <item m="1" x="141"/>
        <item m="1" x="73"/>
        <item m="1" x="35"/>
        <item m="1" x="189"/>
        <item m="1" x="151"/>
        <item m="1" x="112"/>
        <item m="1" x="76"/>
        <item m="1" x="191"/>
        <item m="1" x="160"/>
        <item m="1" x="122"/>
        <item m="1" x="85"/>
        <item m="1" x="47"/>
        <item m="1" x="163"/>
        <item m="1" x="125"/>
        <item m="1" x="91"/>
        <item m="1" x="54"/>
        <item m="1" x="171"/>
        <item m="1" x="133"/>
        <item m="1" x="96"/>
        <item m="1" x="58"/>
        <item m="1" x="22"/>
        <item m="1" x="175"/>
        <item m="1" x="30"/>
        <item m="1" x="145"/>
        <item m="1" x="69"/>
        <item m="1" x="187"/>
        <item m="1" x="149"/>
        <item m="1" x="207"/>
        <item m="1" x="168"/>
        <item m="1" x="92"/>
        <item m="1" x="172"/>
        <item m="1" x="134"/>
        <item m="1" x="59"/>
        <item m="1" x="180"/>
        <item m="1" x="104"/>
        <item m="1" x="67"/>
        <item m="1" x="31"/>
        <item m="1" x="184"/>
        <item m="1" x="146"/>
        <item m="1" x="108"/>
        <item m="1" x="192"/>
        <item x="3"/>
        <item x="4"/>
        <item x="5"/>
        <item x="6"/>
        <item x="7"/>
        <item x="8"/>
        <item x="9"/>
        <item x="10"/>
        <item x="11"/>
        <item x="12"/>
        <item x="13"/>
        <item m="1" x="185"/>
        <item m="1" x="150"/>
        <item m="1" x="111"/>
        <item m="1" x="74"/>
        <item m="1" x="41"/>
        <item m="1" x="195"/>
        <item m="1" x="79"/>
        <item m="1" x="43"/>
        <item m="1" x="82"/>
        <item m="1" x="89"/>
        <item m="1" x="53"/>
        <item m="1" x="131"/>
        <item m="1" x="93"/>
        <item m="1" x="101"/>
        <item m="1" x="28"/>
        <item m="1" x="143"/>
        <item m="1" x="190"/>
        <item m="1" x="152"/>
        <item m="1" x="113"/>
        <item m="1" x="39"/>
        <item m="1" x="193"/>
        <item m="1" x="154"/>
        <item m="1" x="83"/>
        <item m="1" x="161"/>
        <item m="1" x="123"/>
        <item m="1" x="48"/>
        <item m="1" x="164"/>
        <item m="1" x="126"/>
        <item m="1" x="94"/>
        <item m="1" x="56"/>
        <item m="1" x="173"/>
        <item m="1" x="135"/>
        <item m="1" x="98"/>
        <item m="1" x="60"/>
        <item m="1" x="23"/>
        <item m="1" x="176"/>
        <item m="1" x="198"/>
        <item m="1" x="159"/>
        <item m="1" x="201"/>
        <item m="1" x="162"/>
        <item m="1" x="124"/>
        <item m="1" x="17"/>
        <item m="1" x="132"/>
        <item m="1" x="21"/>
        <item m="1" x="136"/>
        <item m="1" x="99"/>
        <item m="1" x="61"/>
        <item m="1" x="68"/>
        <item m="1" x="186"/>
        <item m="1" x="72"/>
        <item m="1" x="194"/>
        <item m="1" x="155"/>
        <item m="1" x="116"/>
        <item m="1" x="196"/>
        <item m="1" x="157"/>
        <item m="1" x="50"/>
        <item m="1" x="204"/>
        <item m="1" x="165"/>
        <item m="1" x="52"/>
        <item m="1" x="167"/>
        <item m="1" x="129"/>
        <item m="1" x="62"/>
        <item m="1" x="177"/>
        <item m="1" x="139"/>
        <item m="1" x="100"/>
        <item m="1" x="64"/>
        <item m="1" x="26"/>
        <item m="1" x="102"/>
        <item m="1" x="37"/>
        <item m="1" x="153"/>
        <item m="1" x="114"/>
        <item m="1" x="81"/>
        <item m="1" x="44"/>
        <item m="1" x="199"/>
        <item m="1" x="202"/>
        <item m="1" x="18"/>
        <item m="1" x="137"/>
        <item m="1" x="103"/>
        <item m="1" x="66"/>
        <item m="1" x="183"/>
        <item m="1" x="107"/>
        <item m="1" x="33"/>
        <item m="1" x="130"/>
        <item m="1" x="55"/>
        <item m="1" x="19"/>
        <item m="1" x="97"/>
        <item m="1" x="27"/>
        <item m="1" x="142"/>
        <item m="1" x="70"/>
        <item m="1" x="38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08">
        <item x="15"/>
        <item m="1" x="117"/>
        <item x="0"/>
        <item x="1"/>
        <item x="2"/>
        <item m="1" x="178"/>
        <item m="1" x="195"/>
        <item m="1" x="19"/>
        <item m="1" x="34"/>
        <item m="1" x="21"/>
        <item m="1" x="118"/>
        <item m="1" x="135"/>
        <item m="1" x="153"/>
        <item m="1" x="170"/>
        <item m="1" x="186"/>
        <item m="1" x="26"/>
        <item m="1" x="41"/>
        <item m="1" x="58"/>
        <item m="1" x="75"/>
        <item m="1" x="94"/>
        <item m="1" x="110"/>
        <item m="1" x="159"/>
        <item m="1" x="175"/>
        <item m="1" x="192"/>
        <item m="1" x="16"/>
        <item m="1" x="47"/>
        <item m="1" x="51"/>
        <item m="1" x="83"/>
        <item m="1" x="99"/>
        <item m="1" x="114"/>
        <item m="1" x="181"/>
        <item m="1" x="24"/>
        <item m="1" x="56"/>
        <item m="1" x="73"/>
        <item m="1" x="121"/>
        <item m="1" x="124"/>
        <item m="1" x="206"/>
        <item m="1" x="96"/>
        <item m="1" x="146"/>
        <item m="1" x="162"/>
        <item m="1" x="179"/>
        <item m="1" x="22"/>
        <item m="1" x="38"/>
        <item m="1" x="70"/>
        <item m="1" x="102"/>
        <item m="1" x="119"/>
        <item m="1" x="122"/>
        <item m="1" x="187"/>
        <item m="1" x="203"/>
        <item m="1" x="27"/>
        <item m="1" x="42"/>
        <item m="1" x="76"/>
        <item m="1" x="60"/>
        <item m="1" x="77"/>
        <item m="1" x="108"/>
        <item m="1" x="174"/>
        <item m="1" x="190"/>
        <item m="1" x="17"/>
        <item m="1" x="32"/>
        <item m="1" x="97"/>
        <item m="1" x="113"/>
        <item m="1" x="115"/>
        <item m="1" x="165"/>
        <item m="1" x="199"/>
        <item m="1" x="74"/>
        <item m="1" x="90"/>
        <item m="1" x="123"/>
        <item m="1" x="139"/>
        <item m="1" x="155"/>
        <item m="1" x="172"/>
        <item m="1" x="188"/>
        <item m="1" x="204"/>
        <item m="1" x="207"/>
        <item m="1" x="111"/>
        <item m="1" x="128"/>
        <item m="1" x="144"/>
        <item m="1" x="131"/>
        <item m="1" x="163"/>
        <item m="1" x="180"/>
        <item m="1" x="197"/>
        <item m="1" x="20"/>
        <item m="1" x="52"/>
        <item m="1" x="68"/>
        <item m="1" x="84"/>
        <item m="1" x="72"/>
        <item m="1" x="88"/>
        <item m="1" x="103"/>
        <item m="1" x="169"/>
        <item m="1" x="201"/>
        <item m="1" x="205"/>
        <item m="1" x="44"/>
        <item m="1" x="61"/>
        <item m="1" x="78"/>
        <item m="1" x="93"/>
        <item m="1" x="126"/>
        <item m="1" x="145"/>
        <item m="1" x="160"/>
        <item m="1" x="194"/>
        <item m="1" x="33"/>
        <item m="1" x="66"/>
        <item m="1" x="82"/>
        <item m="1" x="98"/>
        <item m="1" x="85"/>
        <item m="1" x="100"/>
        <item m="1" x="116"/>
        <item m="1" x="166"/>
        <item x="3"/>
        <item x="4"/>
        <item x="5"/>
        <item x="6"/>
        <item x="7"/>
        <item x="8"/>
        <item x="9"/>
        <item x="10"/>
        <item x="11"/>
        <item x="12"/>
        <item x="13"/>
        <item m="1" x="161"/>
        <item m="1" x="37"/>
        <item m="1" x="53"/>
        <item m="1" x="69"/>
        <item m="1" x="86"/>
        <item m="1" x="101"/>
        <item m="1" x="151"/>
        <item m="1" x="167"/>
        <item m="1" x="202"/>
        <item m="1" x="91"/>
        <item m="1" x="106"/>
        <item m="1" x="127"/>
        <item m="1" x="143"/>
        <item m="1" x="31"/>
        <item m="1" x="35"/>
        <item m="1" x="67"/>
        <item m="1" x="132"/>
        <item m="1" x="148"/>
        <item m="1" x="164"/>
        <item m="1" x="168"/>
        <item m="1" x="184"/>
        <item m="1" x="200"/>
        <item m="1" x="40"/>
        <item m="1" x="89"/>
        <item m="1" x="104"/>
        <item m="1" x="107"/>
        <item m="1" x="140"/>
        <item m="1" x="156"/>
        <item m="1" x="173"/>
        <item m="1" x="189"/>
        <item m="1" x="29"/>
        <item m="1" x="45"/>
        <item m="1" x="62"/>
        <item m="1" x="48"/>
        <item m="1" x="64"/>
        <item m="1" x="80"/>
        <item m="1" x="112"/>
        <item m="1" x="129"/>
        <item m="1" x="196"/>
        <item m="1" x="182"/>
        <item m="1" x="198"/>
        <item m="1" x="54"/>
        <item m="1" x="87"/>
        <item m="1" x="136"/>
        <item m="1" x="138"/>
        <item m="1" x="154"/>
        <item m="1" x="171"/>
        <item m="1" x="59"/>
        <item m="1" x="43"/>
        <item m="1" x="92"/>
        <item m="1" x="125"/>
        <item m="1" x="141"/>
        <item m="1" x="157"/>
        <item m="1" x="176"/>
        <item m="1" x="193"/>
        <item m="1" x="49"/>
        <item m="1" x="65"/>
        <item m="1" x="81"/>
        <item m="1" x="130"/>
        <item m="1" x="133"/>
        <item m="1" x="149"/>
        <item m="1" x="183"/>
        <item m="1" x="23"/>
        <item m="1" x="39"/>
        <item m="1" x="55"/>
        <item m="1" x="71"/>
        <item m="1" x="57"/>
        <item m="1" x="105"/>
        <item m="1" x="191"/>
        <item m="1" x="30"/>
        <item m="1" x="46"/>
        <item m="1" x="63"/>
        <item m="1" x="79"/>
        <item m="1" x="95"/>
        <item m="1" x="147"/>
        <item m="1" x="36"/>
        <item m="1" x="120"/>
        <item m="1" x="137"/>
        <item m="1" x="152"/>
        <item m="1" x="185"/>
        <item m="1" x="25"/>
        <item m="1" x="28"/>
        <item m="1" x="109"/>
        <item m="1" x="142"/>
        <item m="1" x="158"/>
        <item m="1" x="177"/>
        <item m="1" x="18"/>
        <item m="1" x="50"/>
        <item m="1" x="134"/>
        <item m="1" x="150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9"/>
        <item m="1" x="11"/>
        <item x="0"/>
        <item x="1"/>
        <item x="3"/>
        <item x="2"/>
        <item m="1" x="10"/>
        <item x="4"/>
        <item x="5"/>
        <item x="6"/>
        <item x="7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4"/>
        <item m="1" x="7"/>
        <item x="0"/>
        <item m="1" x="6"/>
        <item x="1"/>
        <item x="2"/>
        <item m="1" x="5"/>
        <item x="3"/>
        <item m="1" x="8"/>
        <item m="1"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2"/>
        <item m="1" x="3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9">
        <item x="13"/>
        <item m="1" x="15"/>
        <item x="0"/>
        <item m="1" x="18"/>
        <item x="1"/>
        <item x="2"/>
        <item x="12"/>
        <item m="1" x="17"/>
        <item x="3"/>
        <item x="4"/>
        <item x="5"/>
        <item m="1" x="16"/>
        <item x="6"/>
        <item x="7"/>
        <item x="8"/>
        <item x="9"/>
        <item x="10"/>
        <item x="11"/>
        <item m="1"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axis="axisRow" compact="0" outline="0" showAll="0" defaultSubtotal="0">
      <items count="23">
        <item n=" " x="10"/>
        <item n=" 2" m="1" x="19"/>
        <item x="0"/>
        <item x="1"/>
        <item x="2"/>
        <item m="1" x="20"/>
        <item m="1" x="21"/>
        <item m="1" x="22"/>
        <item x="3"/>
        <item m="1" x="12"/>
        <item m="1" x="15"/>
        <item x="4"/>
        <item x="5"/>
        <item m="1" x="11"/>
        <item x="6"/>
        <item x="7"/>
        <item m="1" x="14"/>
        <item m="1" x="16"/>
        <item m="1" x="13"/>
        <item x="8"/>
        <item m="1" x="17"/>
        <item x="9"/>
        <item m="1"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showAll="0"/>
    <pivotField compact="0" outline="0" showAll="0" defaultSubtotal="0"/>
    <pivotField axis="axisRow" showAll="0">
      <items count="6">
        <item m="1" x="2"/>
        <item x="1"/>
        <item m="1" x="4"/>
        <item m="1" x="3"/>
        <item x="0"/>
        <item t="default"/>
      </items>
    </pivotField>
    <pivotField showAll="0"/>
    <pivotField compact="0" outline="0" showAll="0" defaultSubtotal="0"/>
    <pivotField axis="axisRow" showAll="0">
      <items count="6">
        <item m="1" x="2"/>
        <item x="1"/>
        <item m="1" x="4"/>
        <item m="1" x="3"/>
        <item x="0"/>
        <item t="default"/>
      </items>
    </pivotField>
    <pivotField showAll="0"/>
    <pivotField compact="0" outline="0" showAll="0" defaultSubtotal="0"/>
    <pivotField axis="axisRow" compact="0" showAll="0">
      <items count="7">
        <item m="1" x="2"/>
        <item x="1"/>
        <item m="1" x="5"/>
        <item m="1" x="3"/>
        <item x="0"/>
        <item m="1" x="4"/>
        <item t="default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showAll="0">
      <items count="6">
        <item m="1" x="2"/>
        <item x="1"/>
        <item m="1" x="4"/>
        <item m="1" x="3"/>
        <item x="0"/>
        <item t="default"/>
      </items>
    </pivotField>
    <pivotField compact="0" outline="0" showAll="0" defaultSubtotal="0"/>
    <pivotField compact="0" outline="0" showAll="0" defaultSubtotal="0"/>
    <pivotField axis="axisRow" showAll="0">
      <items count="7">
        <item m="1" x="3"/>
        <item x="2"/>
        <item m="1" x="5"/>
        <item m="1" x="4"/>
        <item x="0"/>
        <item x="1"/>
        <item t="default"/>
      </items>
    </pivotField>
    <pivotField compact="0" outline="0" showAll="0" defaultSubtotal="0"/>
    <pivotField compact="0" outline="0" showAll="0" defaultSubtotal="0"/>
    <pivotField axis="axisRow" compact="0" showAll="0">
      <items count="5">
        <item m="1" x="2"/>
        <item x="1"/>
        <item x="0"/>
        <item m="1" x="3"/>
        <item t="default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14">
    <field x="2"/>
    <field x="31"/>
    <field x="34"/>
    <field x="37"/>
    <field x="66"/>
    <field x="69"/>
    <field x="72"/>
    <field x="5"/>
    <field x="7"/>
    <field x="6"/>
    <field x="8"/>
    <field x="9"/>
    <field x="10"/>
    <field x="12"/>
  </rowFields>
  <rowItems count="37">
    <i>
      <x v="3"/>
    </i>
    <i r="1">
      <x v="4"/>
    </i>
    <i r="2">
      <x v="4"/>
    </i>
    <i r="3">
      <x v="4"/>
    </i>
    <i r="4">
      <x v="4"/>
    </i>
    <i r="5">
      <x v="4"/>
    </i>
    <i r="6">
      <x v="2"/>
    </i>
    <i r="7">
      <x v="2"/>
      <x v="2"/>
      <x v="2"/>
      <x v="2"/>
      <x v="2"/>
      <x v="2"/>
      <x v="2"/>
    </i>
    <i r="13">
      <x v="3"/>
    </i>
    <i r="10">
      <x v="5"/>
      <x v="2"/>
      <x v="5"/>
      <x v="8"/>
    </i>
    <i r="7">
      <x v="3"/>
      <x v="3"/>
      <x v="3"/>
      <x v="4"/>
      <x v="3"/>
      <x v="4"/>
      <x v="4"/>
    </i>
    <i r="7">
      <x v="4"/>
      <x v="5"/>
      <x v="4"/>
      <x v="4"/>
      <x v="3"/>
      <x v="2"/>
      <x v="3"/>
    </i>
    <i r="5">
      <x v="5"/>
    </i>
    <i r="6">
      <x v="2"/>
    </i>
    <i r="7">
      <x v="2"/>
      <x v="2"/>
      <x v="2"/>
      <x v="2"/>
      <x v="2"/>
      <x v="2"/>
      <x v="15"/>
    </i>
    <i r="10">
      <x v="5"/>
      <x v="2"/>
      <x v="5"/>
      <x v="19"/>
    </i>
    <i r="13">
      <x v="21"/>
    </i>
    <i r="10">
      <x v="7"/>
      <x v="2"/>
      <x v="8"/>
      <x v="11"/>
    </i>
    <i r="13">
      <x v="15"/>
    </i>
    <i r="8">
      <x v="4"/>
      <x v="2"/>
      <x v="7"/>
      <x v="2"/>
      <x v="8"/>
      <x v="11"/>
    </i>
    <i r="13">
      <x v="15"/>
    </i>
    <i r="7">
      <x v="106"/>
      <x v="7"/>
      <x v="106"/>
      <x v="7"/>
      <x v="3"/>
      <x v="9"/>
      <x v="11"/>
    </i>
    <i r="13">
      <x v="12"/>
    </i>
    <i r="13">
      <x v="15"/>
    </i>
    <i r="7">
      <x v="107"/>
      <x v="8"/>
      <x v="107"/>
      <x v="4"/>
      <x v="3"/>
      <x v="10"/>
      <x v="11"/>
    </i>
    <i r="13">
      <x v="15"/>
    </i>
    <i r="7">
      <x v="108"/>
      <x v="9"/>
      <x v="108"/>
      <x v="4"/>
      <x v="3"/>
      <x v="12"/>
      <x v="14"/>
    </i>
    <i r="7">
      <x v="109"/>
      <x v="10"/>
      <x v="109"/>
      <x v="7"/>
      <x v="3"/>
      <x v="13"/>
      <x v="15"/>
    </i>
    <i r="7">
      <x v="110"/>
      <x v="10"/>
      <x v="110"/>
      <x v="7"/>
      <x v="3"/>
      <x v="13"/>
      <x v="15"/>
    </i>
    <i r="7">
      <x v="111"/>
      <x v="10"/>
      <x v="111"/>
      <x v="7"/>
      <x v="3"/>
      <x v="14"/>
      <x v="15"/>
    </i>
    <i r="7">
      <x v="112"/>
      <x v="10"/>
      <x v="112"/>
      <x v="7"/>
      <x v="3"/>
      <x v="15"/>
      <x v="15"/>
    </i>
    <i r="7">
      <x v="113"/>
      <x v="10"/>
      <x v="113"/>
      <x v="7"/>
      <x v="3"/>
      <x v="16"/>
      <x v="15"/>
    </i>
    <i r="7">
      <x v="114"/>
      <x v="11"/>
      <x v="114"/>
      <x v="7"/>
      <x v="3"/>
      <x v="17"/>
      <x v="15"/>
    </i>
    <i r="7">
      <x v="115"/>
      <x v="11"/>
      <x v="115"/>
      <x v="7"/>
      <x v="3"/>
      <x v="17"/>
      <x v="15"/>
    </i>
    <i r="7">
      <x v="116"/>
      <x v="5"/>
      <x v="116"/>
      <x v="4"/>
      <x v="3"/>
      <x v="6"/>
      <x v="21"/>
    </i>
    <i r="7">
      <x v="207"/>
      <x v="11"/>
      <x v="207"/>
      <x v="7"/>
      <x v="3"/>
      <x v="17"/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Montant débit" fld="99" baseField="29" baseItem="2" numFmtId="4"/>
    <dataField name="Somme de Montant crédit" fld="100" baseField="29" baseItem="2" numFmtId="4"/>
    <dataField name="Somme de Solde D - C" fld="101" baseField="2" baseItem="0" numFmtId="4"/>
    <dataField name="Somme de Solde C - D" fld="102" baseField="2" baseItem="0" numFmtId="4"/>
  </dataFields>
  <formats count="26">
    <format dxfId="233">
      <pivotArea outline="0" collapsedLevelsAreSubtotals="1" fieldPosition="0"/>
    </format>
    <format dxfId="232">
      <pivotArea dataOnly="0" labelOnly="1" grandRow="1" outline="0" fieldPosition="0"/>
    </format>
    <format dxfId="231">
      <pivotArea field="12" type="button" dataOnly="0" labelOnly="1" outline="0" axis="axisRow" fieldPosition="13"/>
    </format>
    <format dxfId="230">
      <pivotArea outline="0" fieldPosition="0">
        <references count="1">
          <reference field="4294967294" count="1">
            <x v="0"/>
          </reference>
        </references>
      </pivotArea>
    </format>
    <format dxfId="229">
      <pivotArea outline="0" fieldPosition="0">
        <references count="1">
          <reference field="4294967294" count="1">
            <x v="1"/>
          </reference>
        </references>
      </pivotArea>
    </format>
    <format dxfId="228">
      <pivotArea dataOnly="0" labelOnly="1" outline="0" fieldPosition="0">
        <references count="6">
          <reference field="31" count="1" selected="0">
            <x v="2"/>
          </reference>
          <reference field="34" count="1" selected="0">
            <x v="2"/>
          </reference>
          <reference field="37" count="1" selected="0">
            <x v="2"/>
          </reference>
          <reference field="66" count="1" selected="0">
            <x v="2"/>
          </reference>
          <reference field="69" count="1" selected="0">
            <x v="2"/>
          </reference>
          <reference field="72" count="1">
            <x v="2"/>
          </reference>
        </references>
      </pivotArea>
    </format>
    <format dxfId="227">
      <pivotArea dataOnly="0" labelOnly="1" fieldPosition="0">
        <references count="7">
          <reference field="5" count="0"/>
          <reference field="31" count="1" selected="0">
            <x v="2"/>
          </reference>
          <reference field="34" count="1" selected="0">
            <x v="2"/>
          </reference>
          <reference field="37" count="1" selected="0">
            <x v="2"/>
          </reference>
          <reference field="66" count="1" selected="0">
            <x v="2"/>
          </reference>
          <reference field="69" count="1" selected="0">
            <x v="2"/>
          </reference>
          <reference field="72" count="1" selected="0">
            <x v="2"/>
          </reference>
        </references>
      </pivotArea>
    </format>
    <format dxfId="226">
      <pivotArea dataOnly="0" labelOnly="1" outline="0" fieldPosition="0">
        <references count="8">
          <reference field="5" count="0" selected="0"/>
          <reference field="7" count="0"/>
          <reference field="31" count="1" selected="0">
            <x v="2"/>
          </reference>
          <reference field="34" count="1" selected="0">
            <x v="2"/>
          </reference>
          <reference field="37" count="1" selected="0">
            <x v="2"/>
          </reference>
          <reference field="66" count="1" selected="0">
            <x v="2"/>
          </reference>
          <reference field="69" count="1" selected="0">
            <x v="2"/>
          </reference>
          <reference field="72" count="1" selected="0">
            <x v="2"/>
          </reference>
        </references>
      </pivotArea>
    </format>
    <format dxfId="225">
      <pivotArea dataOnly="0" labelOnly="1" outline="0" fieldPosition="0">
        <references count="9">
          <reference field="5" count="0" selected="0"/>
          <reference field="6" count="0"/>
          <reference field="7" count="0" selected="0"/>
          <reference field="31" count="1" selected="0">
            <x v="2"/>
          </reference>
          <reference field="34" count="1" selected="0">
            <x v="2"/>
          </reference>
          <reference field="37" count="1" selected="0">
            <x v="2"/>
          </reference>
          <reference field="66" count="1" selected="0">
            <x v="2"/>
          </reference>
          <reference field="69" count="1" selected="0">
            <x v="2"/>
          </reference>
          <reference field="72" count="1" selected="0">
            <x v="2"/>
          </reference>
        </references>
      </pivotArea>
    </format>
    <format dxfId="224">
      <pivotArea dataOnly="0" labelOnly="1" outline="0" fieldPosition="0">
        <references count="10">
          <reference field="5" count="0" selected="0"/>
          <reference field="6" count="0" selected="0"/>
          <reference field="7" count="0" selected="0"/>
          <reference field="8" count="0"/>
          <reference field="31" count="1" selected="0">
            <x v="2"/>
          </reference>
          <reference field="34" count="1" selected="0">
            <x v="2"/>
          </reference>
          <reference field="37" count="1" selected="0">
            <x v="2"/>
          </reference>
          <reference field="66" count="1" selected="0">
            <x v="2"/>
          </reference>
          <reference field="69" count="1" selected="0">
            <x v="2"/>
          </reference>
          <reference field="72" count="1" selected="0">
            <x v="2"/>
          </reference>
        </references>
      </pivotArea>
    </format>
    <format dxfId="223">
      <pivotArea dataOnly="0" labelOnly="1" outline="0" fieldPosition="0">
        <references count="11">
          <reference field="5" count="0" selected="0"/>
          <reference field="6" count="0" selected="0"/>
          <reference field="7" count="0" selected="0"/>
          <reference field="8" count="0" selected="0"/>
          <reference field="9" count="0"/>
          <reference field="31" count="1" selected="0">
            <x v="2"/>
          </reference>
          <reference field="34" count="1" selected="0">
            <x v="2"/>
          </reference>
          <reference field="37" count="1" selected="0">
            <x v="2"/>
          </reference>
          <reference field="66" count="1" selected="0">
            <x v="2"/>
          </reference>
          <reference field="69" count="1" selected="0">
            <x v="2"/>
          </reference>
          <reference field="72" count="1" selected="0">
            <x v="2"/>
          </reference>
        </references>
      </pivotArea>
    </format>
    <format dxfId="222">
      <pivotArea dataOnly="0" labelOnly="1" outline="0" fieldPosition="0">
        <references count="12">
          <reference field="5" count="0" selected="0"/>
          <reference field="6" count="0" selected="0"/>
          <reference field="7" count="0" selected="0"/>
          <reference field="8" count="0" selected="0"/>
          <reference field="9" count="0" selected="0"/>
          <reference field="10" count="0"/>
          <reference field="31" count="1" selected="0">
            <x v="2"/>
          </reference>
          <reference field="34" count="1" selected="0">
            <x v="2"/>
          </reference>
          <reference field="37" count="1" selected="0">
            <x v="2"/>
          </reference>
          <reference field="66" count="1" selected="0">
            <x v="2"/>
          </reference>
          <reference field="69" count="1" selected="0">
            <x v="2"/>
          </reference>
          <reference field="72" count="1" selected="0">
            <x v="2"/>
          </reference>
        </references>
      </pivotArea>
    </format>
    <format dxfId="221">
      <pivotArea dataOnly="0" labelOnly="1" outline="0" fieldPosition="0">
        <references count="13">
          <reference field="5" count="0" selected="0"/>
          <reference field="6" count="0" selected="0"/>
          <reference field="7" count="0" selected="0"/>
          <reference field="8" count="0" selected="0"/>
          <reference field="9" count="0" selected="0"/>
          <reference field="10" count="0" selected="0"/>
          <reference field="12" count="0"/>
          <reference field="31" count="1" selected="0">
            <x v="2"/>
          </reference>
          <reference field="34" count="1" selected="0">
            <x v="2"/>
          </reference>
          <reference field="37" count="1" selected="0">
            <x v="2"/>
          </reference>
          <reference field="66" count="1" selected="0">
            <x v="2"/>
          </reference>
          <reference field="69" count="1" selected="0">
            <x v="2"/>
          </reference>
          <reference field="72" count="1" selected="0">
            <x v="2"/>
          </reference>
        </references>
      </pivotArea>
    </format>
    <format dxfId="220">
      <pivotArea collapsedLevelsAreSubtotals="1" fieldPosition="0">
        <references count="13">
          <reference field="5" count="0" selected="0"/>
          <reference field="6" count="0" selected="0"/>
          <reference field="7" count="0" selected="0"/>
          <reference field="8" count="0" selected="0"/>
          <reference field="9" count="0" selected="0"/>
          <reference field="10" count="0" selected="0"/>
          <reference field="12" count="0"/>
          <reference field="31" count="1" selected="0">
            <x v="2"/>
          </reference>
          <reference field="34" count="1" selected="0">
            <x v="2"/>
          </reference>
          <reference field="37" count="1" selected="0">
            <x v="2"/>
          </reference>
          <reference field="66" count="1" selected="0">
            <x v="2"/>
          </reference>
          <reference field="69" count="1" selected="0">
            <x v="2"/>
          </reference>
          <reference field="72" count="1" selected="0">
            <x v="2"/>
          </reference>
        </references>
      </pivotArea>
    </format>
    <format dxfId="219">
      <pivotArea dataOnly="0" fieldPosition="0">
        <references count="1">
          <reference field="10" count="0"/>
        </references>
      </pivotArea>
    </format>
    <format dxfId="218">
      <pivotArea dataOnly="0" fieldPosition="0">
        <references count="1">
          <reference field="9" count="0"/>
        </references>
      </pivotArea>
    </format>
    <format dxfId="217">
      <pivotArea dataOnly="0" fieldPosition="0">
        <references count="1">
          <reference field="8" count="0"/>
        </references>
      </pivotArea>
    </format>
    <format dxfId="216">
      <pivotArea dataOnly="0" fieldPosition="0">
        <references count="1">
          <reference field="6" count="0"/>
        </references>
      </pivotArea>
    </format>
    <format dxfId="215">
      <pivotArea dataOnly="0" fieldPosition="0">
        <references count="1">
          <reference field="7" count="0"/>
        </references>
      </pivotArea>
    </format>
    <format dxfId="214">
      <pivotArea dataOnly="0" fieldPosition="0">
        <references count="1">
          <reference field="5" count="0"/>
        </references>
      </pivotArea>
    </format>
    <format dxfId="213">
      <pivotArea dataOnly="0" fieldPosition="0">
        <references count="1">
          <reference field="12" count="0"/>
        </references>
      </pivotArea>
    </format>
    <format dxfId="212">
      <pivotArea dataOnly="0" labelOnly="1" outline="0" fieldPosition="0">
        <references count="6">
          <reference field="31" count="1" selected="0">
            <x v="3"/>
          </reference>
          <reference field="34" count="1" selected="0">
            <x v="3"/>
          </reference>
          <reference field="37" count="1" selected="0">
            <x v="3"/>
          </reference>
          <reference field="66" count="1" selected="0">
            <x v="3"/>
          </reference>
          <reference field="69" count="1" selected="0">
            <x v="3"/>
          </reference>
          <reference field="72" count="1">
            <x v="3"/>
          </reference>
        </references>
      </pivotArea>
    </format>
    <format dxfId="211">
      <pivotArea grandRow="1" outline="0" collapsedLevelsAreSubtotals="1" fieldPosition="0"/>
    </format>
    <format dxfId="210">
      <pivotArea outline="0" fieldPosition="0">
        <references count="1">
          <reference field="4294967294" count="1">
            <x v="2"/>
          </reference>
        </references>
      </pivotArea>
    </format>
    <format dxfId="209">
      <pivotArea outline="0" fieldPosition="0">
        <references count="1">
          <reference field="4294967294" count="1">
            <x v="3"/>
          </reference>
        </references>
      </pivotArea>
    </format>
    <format dxfId="208">
      <pivotArea dataOnly="0" labelOnly="1" outline="0" fieldPosition="0">
        <references count="7">
          <reference field="2" count="1" selected="0">
            <x v="0"/>
          </reference>
          <reference field="31" count="1" selected="0">
            <x v="3"/>
          </reference>
          <reference field="34" count="1" selected="0">
            <x v="3"/>
          </reference>
          <reference field="37" count="1" selected="0">
            <x v="3"/>
          </reference>
          <reference field="66" count="1" selected="0">
            <x v="3"/>
          </reference>
          <reference field="69" count="1" selected="0">
            <x v="3"/>
          </reference>
          <reference field="72" count="1">
            <x v="3"/>
          </reference>
        </references>
      </pivotArea>
    </format>
  </formats>
  <pivotTableStyleInfo name="EBLA" showRowHeaders="1" showColHeaders="0" showRowStripes="0" showColStripes="0" showLastColumn="1"/>
  <filters count="1">
    <filter fld="31" type="captionNotEqual" evalOrder="-1" id="9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showGridLines="0" tabSelected="1" zoomScaleNormal="100" workbookViewId="0"/>
  </sheetViews>
  <sheetFormatPr baseColWidth="10" defaultRowHeight="15" x14ac:dyDescent="0.25"/>
  <cols>
    <col min="1" max="1" width="3.28515625" customWidth="1" collapsed="1"/>
    <col min="2" max="2" width="4.7109375" customWidth="1" collapsed="1"/>
    <col min="3" max="3" width="7.5703125" customWidth="1" collapsed="1"/>
    <col min="4" max="4" width="10.5703125" customWidth="1" collapsed="1"/>
    <col min="5" max="5" width="15.28515625" customWidth="1" collapsed="1"/>
    <col min="6" max="6" width="12.85546875" customWidth="1" collapsed="1"/>
    <col min="7" max="7" width="17.140625" customWidth="1" collapsed="1"/>
    <col min="8" max="8" width="15.42578125" customWidth="1" collapsed="1"/>
    <col min="9" max="9" width="6.85546875" customWidth="1" collapsed="1"/>
    <col min="10" max="10" width="37.140625" customWidth="1" collapsed="1"/>
    <col min="11" max="11" width="11" customWidth="1" collapsed="1"/>
    <col min="12" max="15" width="20.28515625" customWidth="1" collapsed="1"/>
  </cols>
  <sheetData>
    <row r="1" spans="2:15" x14ac:dyDescent="0.25">
      <c r="B1" s="13"/>
      <c r="C1" s="13"/>
      <c r="D1" s="13"/>
      <c r="O1" s="12" t="str">
        <f>CONCATENATE("Edité au : ",Donnees!F1)</f>
        <v>Edité au : 04/07/2018</v>
      </c>
    </row>
    <row r="2" spans="2:15" x14ac:dyDescent="0.25">
      <c r="H2" s="21" t="str">
        <f>CONCATENATE("Edition du grand livre avec compo. de CGR et poste du ",Donnees!B2," au ",Donnees!C2)</f>
        <v>Edition du grand livre avec compo. de CGR et poste du 03/2017 au 04/2017</v>
      </c>
      <c r="I2" s="21"/>
    </row>
    <row r="3" spans="2:15" ht="15.75" thickBot="1" x14ac:dyDescent="0.3">
      <c r="B3" s="25"/>
      <c r="C3" s="25"/>
      <c r="D3" s="25"/>
      <c r="E3" s="25"/>
      <c r="F3" s="26"/>
    </row>
    <row r="4" spans="2:15" ht="15.75" thickBot="1" x14ac:dyDescent="0.3">
      <c r="B4" s="23"/>
      <c r="C4" s="27" t="s">
        <v>118</v>
      </c>
      <c r="D4" s="27" t="s">
        <v>20</v>
      </c>
      <c r="E4" s="27" t="s">
        <v>119</v>
      </c>
      <c r="F4" s="27" t="s">
        <v>47</v>
      </c>
      <c r="G4" s="27" t="s">
        <v>120</v>
      </c>
      <c r="H4" s="27" t="s">
        <v>16</v>
      </c>
      <c r="I4" s="27" t="s">
        <v>121</v>
      </c>
      <c r="J4" s="27" t="s">
        <v>122</v>
      </c>
      <c r="K4" s="27" t="s">
        <v>0</v>
      </c>
      <c r="L4" s="29" t="s">
        <v>123</v>
      </c>
      <c r="M4" s="30"/>
      <c r="N4" s="29" t="s">
        <v>134</v>
      </c>
      <c r="O4" s="30"/>
    </row>
    <row r="5" spans="2:15" ht="15.75" thickBot="1" x14ac:dyDescent="0.3">
      <c r="B5" s="24"/>
      <c r="C5" s="28"/>
      <c r="D5" s="28"/>
      <c r="E5" s="28"/>
      <c r="F5" s="28"/>
      <c r="G5" s="28"/>
      <c r="H5" s="28"/>
      <c r="I5" s="28"/>
      <c r="J5" s="28"/>
      <c r="K5" s="28"/>
      <c r="L5" s="14" t="s">
        <v>124</v>
      </c>
      <c r="M5" s="14" t="s">
        <v>125</v>
      </c>
      <c r="N5" s="14" t="s">
        <v>137</v>
      </c>
      <c r="O5" s="14" t="s">
        <v>138</v>
      </c>
    </row>
    <row r="6" spans="2:15" ht="15" hidden="1" customHeight="1" x14ac:dyDescent="0.25">
      <c r="L6" s="2" t="s">
        <v>50</v>
      </c>
    </row>
    <row r="7" spans="2:15" hidden="1" x14ac:dyDescent="0.25">
      <c r="B7" s="2" t="s">
        <v>1</v>
      </c>
      <c r="C7" s="2" t="s">
        <v>112</v>
      </c>
      <c r="D7" s="2" t="s">
        <v>115</v>
      </c>
      <c r="E7" s="2" t="s">
        <v>14</v>
      </c>
      <c r="F7" s="2" t="s">
        <v>4</v>
      </c>
      <c r="G7" s="2" t="s">
        <v>15</v>
      </c>
      <c r="H7" s="2" t="s">
        <v>16</v>
      </c>
      <c r="I7" s="2" t="s">
        <v>17</v>
      </c>
      <c r="J7" s="2" t="s">
        <v>18</v>
      </c>
      <c r="K7" s="16" t="s">
        <v>0</v>
      </c>
      <c r="L7" t="s">
        <v>43</v>
      </c>
      <c r="M7" t="s">
        <v>44</v>
      </c>
      <c r="N7" t="s">
        <v>135</v>
      </c>
      <c r="O7" t="s">
        <v>136</v>
      </c>
    </row>
    <row r="8" spans="2:15" x14ac:dyDescent="0.25">
      <c r="B8" s="3" t="s">
        <v>271</v>
      </c>
      <c r="L8" s="5">
        <v>30439.759999999995</v>
      </c>
      <c r="M8" s="5">
        <v>43884.880000000005</v>
      </c>
      <c r="N8" s="5">
        <v>-13445.120000000012</v>
      </c>
      <c r="O8" s="5">
        <v>13445.120000000012</v>
      </c>
    </row>
    <row r="9" spans="2:15" x14ac:dyDescent="0.25">
      <c r="C9" s="3" t="s">
        <v>272</v>
      </c>
      <c r="L9" s="5">
        <v>30439.759999999995</v>
      </c>
      <c r="M9" s="5">
        <v>43884.880000000005</v>
      </c>
      <c r="N9" s="5">
        <v>-13445.120000000012</v>
      </c>
      <c r="O9" s="5">
        <v>13445.120000000012</v>
      </c>
    </row>
    <row r="10" spans="2:15" x14ac:dyDescent="0.25">
      <c r="C10" s="4" t="s">
        <v>273</v>
      </c>
      <c r="L10" s="5">
        <v>30439.759999999995</v>
      </c>
      <c r="M10" s="5">
        <v>43884.880000000005</v>
      </c>
      <c r="N10" s="5">
        <v>-13445.120000000012</v>
      </c>
      <c r="O10" s="5">
        <v>13445.120000000012</v>
      </c>
    </row>
    <row r="11" spans="2:15" x14ac:dyDescent="0.25">
      <c r="C11" s="11" t="s">
        <v>274</v>
      </c>
      <c r="L11" s="5">
        <v>30439.759999999995</v>
      </c>
      <c r="M11" s="5">
        <v>43884.880000000005</v>
      </c>
      <c r="N11" s="5">
        <v>-13445.120000000012</v>
      </c>
      <c r="O11" s="5">
        <v>13445.120000000012</v>
      </c>
    </row>
    <row r="12" spans="2:15" x14ac:dyDescent="0.25">
      <c r="D12" s="3" t="s">
        <v>275</v>
      </c>
      <c r="L12" s="5">
        <v>30439.759999999995</v>
      </c>
      <c r="M12" s="5">
        <v>43884.880000000005</v>
      </c>
      <c r="N12" s="5">
        <v>-13445.120000000012</v>
      </c>
      <c r="O12" s="5">
        <v>13445.120000000012</v>
      </c>
    </row>
    <row r="13" spans="2:15" x14ac:dyDescent="0.25">
      <c r="D13" s="4" t="s">
        <v>276</v>
      </c>
      <c r="L13" s="5">
        <v>4</v>
      </c>
      <c r="M13" s="5">
        <v>43884.880000000005</v>
      </c>
      <c r="N13" s="5">
        <v>-43880.880000000005</v>
      </c>
      <c r="O13" s="5">
        <v>43880.880000000005</v>
      </c>
    </row>
    <row r="14" spans="2:15" x14ac:dyDescent="0.25">
      <c r="D14" s="11" t="s">
        <v>277</v>
      </c>
      <c r="L14" s="5">
        <v>4</v>
      </c>
      <c r="M14" s="5">
        <v>43884.880000000005</v>
      </c>
      <c r="N14" s="5">
        <v>-43880.880000000005</v>
      </c>
      <c r="O14" s="5">
        <v>43880.880000000005</v>
      </c>
    </row>
    <row r="15" spans="2:15" x14ac:dyDescent="0.25">
      <c r="E15" s="17"/>
      <c r="F15" s="17" t="s">
        <v>144</v>
      </c>
      <c r="G15" s="17"/>
      <c r="H15" s="17" t="s">
        <v>145</v>
      </c>
      <c r="I15" s="17"/>
      <c r="J15" s="17" t="s">
        <v>146</v>
      </c>
      <c r="K15" s="17" t="s">
        <v>147</v>
      </c>
      <c r="L15" s="18">
        <v>0</v>
      </c>
      <c r="M15" s="18">
        <v>7356.36</v>
      </c>
      <c r="N15" s="18">
        <v>-7356.36</v>
      </c>
      <c r="O15" s="18">
        <v>7356.36</v>
      </c>
    </row>
    <row r="16" spans="2:15" x14ac:dyDescent="0.25">
      <c r="E16" s="17"/>
      <c r="F16" s="17" t="s">
        <v>144</v>
      </c>
      <c r="G16" s="17"/>
      <c r="H16" s="17" t="s">
        <v>145</v>
      </c>
      <c r="I16" s="17"/>
      <c r="J16" s="17" t="s">
        <v>146</v>
      </c>
      <c r="K16" s="17" t="s">
        <v>165</v>
      </c>
      <c r="L16" s="18">
        <v>0</v>
      </c>
      <c r="M16" s="18">
        <v>18528.52</v>
      </c>
      <c r="N16" s="18">
        <v>-18528.52</v>
      </c>
      <c r="O16" s="18">
        <v>18528.52</v>
      </c>
    </row>
    <row r="17" spans="4:15" x14ac:dyDescent="0.25">
      <c r="E17" s="17"/>
      <c r="F17" s="17" t="s">
        <v>144</v>
      </c>
      <c r="G17" s="17"/>
      <c r="H17" s="17" t="s">
        <v>182</v>
      </c>
      <c r="I17" s="17"/>
      <c r="J17" s="17" t="s">
        <v>180</v>
      </c>
      <c r="K17" s="17" t="s">
        <v>183</v>
      </c>
      <c r="L17" s="18">
        <v>0</v>
      </c>
      <c r="M17" s="18">
        <v>0</v>
      </c>
      <c r="N17" s="18">
        <v>0</v>
      </c>
      <c r="O17" s="18">
        <v>0</v>
      </c>
    </row>
    <row r="18" spans="4:15" x14ac:dyDescent="0.25">
      <c r="E18" s="17" t="s">
        <v>168</v>
      </c>
      <c r="F18" s="17" t="s">
        <v>170</v>
      </c>
      <c r="G18" s="17" t="s">
        <v>169</v>
      </c>
      <c r="H18" s="17" t="s">
        <v>171</v>
      </c>
      <c r="I18" s="17" t="s">
        <v>172</v>
      </c>
      <c r="J18" s="17" t="s">
        <v>173</v>
      </c>
      <c r="K18" s="17" t="s">
        <v>166</v>
      </c>
      <c r="L18" s="18">
        <v>4</v>
      </c>
      <c r="M18" s="18">
        <v>0</v>
      </c>
      <c r="N18" s="18">
        <v>4</v>
      </c>
      <c r="O18" s="18">
        <v>-4</v>
      </c>
    </row>
    <row r="19" spans="4:15" x14ac:dyDescent="0.25">
      <c r="E19" s="17" t="s">
        <v>184</v>
      </c>
      <c r="F19" s="17" t="s">
        <v>186</v>
      </c>
      <c r="G19" s="17" t="s">
        <v>185</v>
      </c>
      <c r="H19" s="17" t="s">
        <v>171</v>
      </c>
      <c r="I19" s="17" t="s">
        <v>172</v>
      </c>
      <c r="J19" s="17" t="s">
        <v>146</v>
      </c>
      <c r="K19" s="17" t="s">
        <v>165</v>
      </c>
      <c r="L19" s="18">
        <v>0</v>
      </c>
      <c r="M19" s="18">
        <v>18000</v>
      </c>
      <c r="N19" s="18">
        <v>-18000</v>
      </c>
      <c r="O19" s="18">
        <v>18000</v>
      </c>
    </row>
    <row r="20" spans="4:15" x14ac:dyDescent="0.25">
      <c r="D20" s="4" t="s">
        <v>278</v>
      </c>
      <c r="L20" s="5">
        <v>30435.759999999995</v>
      </c>
      <c r="M20" s="5">
        <v>0</v>
      </c>
      <c r="N20" s="5">
        <v>30435.759999999995</v>
      </c>
      <c r="O20" s="5">
        <v>-30435.759999999995</v>
      </c>
    </row>
    <row r="21" spans="4:15" x14ac:dyDescent="0.25">
      <c r="D21" s="11" t="s">
        <v>277</v>
      </c>
      <c r="L21" s="5">
        <v>30435.759999999995</v>
      </c>
      <c r="M21" s="5">
        <v>0</v>
      </c>
      <c r="N21" s="5">
        <v>30435.759999999995</v>
      </c>
      <c r="O21" s="5">
        <v>-30435.759999999995</v>
      </c>
    </row>
    <row r="22" spans="4:15" x14ac:dyDescent="0.25">
      <c r="E22" s="17"/>
      <c r="F22" s="17" t="s">
        <v>144</v>
      </c>
      <c r="G22" s="17"/>
      <c r="H22" s="17" t="s">
        <v>145</v>
      </c>
      <c r="I22" s="17"/>
      <c r="J22" s="17" t="s">
        <v>146</v>
      </c>
      <c r="K22" s="17" t="s">
        <v>229</v>
      </c>
      <c r="L22" s="18">
        <v>4583</v>
      </c>
      <c r="M22" s="18">
        <v>0</v>
      </c>
      <c r="N22" s="18">
        <v>4583</v>
      </c>
      <c r="O22" s="18">
        <v>-4583</v>
      </c>
    </row>
    <row r="23" spans="4:15" x14ac:dyDescent="0.25">
      <c r="E23" s="17"/>
      <c r="F23" s="17" t="s">
        <v>144</v>
      </c>
      <c r="G23" s="17"/>
      <c r="H23" s="17" t="s">
        <v>182</v>
      </c>
      <c r="I23" s="17"/>
      <c r="J23" s="17" t="s">
        <v>180</v>
      </c>
      <c r="K23" s="17" t="s">
        <v>260</v>
      </c>
      <c r="L23" s="18">
        <v>2500</v>
      </c>
      <c r="M23" s="18">
        <v>0</v>
      </c>
      <c r="N23" s="18">
        <v>2500</v>
      </c>
      <c r="O23" s="18">
        <v>-2500</v>
      </c>
    </row>
    <row r="24" spans="4:15" x14ac:dyDescent="0.25">
      <c r="E24" s="17"/>
      <c r="F24" s="17" t="s">
        <v>144</v>
      </c>
      <c r="G24" s="17"/>
      <c r="H24" s="17" t="s">
        <v>182</v>
      </c>
      <c r="I24" s="17"/>
      <c r="J24" s="17" t="s">
        <v>180</v>
      </c>
      <c r="K24" s="17" t="s">
        <v>261</v>
      </c>
      <c r="L24" s="18">
        <v>0</v>
      </c>
      <c r="M24" s="18">
        <v>0</v>
      </c>
      <c r="N24" s="18">
        <v>0</v>
      </c>
      <c r="O24" s="18">
        <v>0</v>
      </c>
    </row>
    <row r="25" spans="4:15" x14ac:dyDescent="0.25">
      <c r="E25" s="17"/>
      <c r="F25" s="17" t="s">
        <v>144</v>
      </c>
      <c r="G25" s="17"/>
      <c r="H25" s="17" t="s">
        <v>195</v>
      </c>
      <c r="I25" s="17"/>
      <c r="J25" s="17" t="s">
        <v>196</v>
      </c>
      <c r="K25" s="17" t="s">
        <v>197</v>
      </c>
      <c r="L25" s="18">
        <v>269</v>
      </c>
      <c r="M25" s="18">
        <v>0</v>
      </c>
      <c r="N25" s="18">
        <v>269</v>
      </c>
      <c r="O25" s="18">
        <v>-269</v>
      </c>
    </row>
    <row r="26" spans="4:15" x14ac:dyDescent="0.25">
      <c r="E26" s="17"/>
      <c r="F26" s="17" t="s">
        <v>144</v>
      </c>
      <c r="G26" s="17"/>
      <c r="H26" s="17" t="s">
        <v>195</v>
      </c>
      <c r="I26" s="17"/>
      <c r="J26" s="17" t="s">
        <v>196</v>
      </c>
      <c r="K26" s="17" t="s">
        <v>229</v>
      </c>
      <c r="L26" s="18">
        <v>16639.189999999999</v>
      </c>
      <c r="M26" s="18">
        <v>0</v>
      </c>
      <c r="N26" s="18">
        <v>16639.189999999999</v>
      </c>
      <c r="O26" s="18">
        <v>-16639.189999999999</v>
      </c>
    </row>
    <row r="27" spans="4:15" x14ac:dyDescent="0.25">
      <c r="E27" s="17"/>
      <c r="F27" s="17" t="s">
        <v>181</v>
      </c>
      <c r="G27" s="17"/>
      <c r="H27" s="17" t="s">
        <v>195</v>
      </c>
      <c r="I27" s="17"/>
      <c r="J27" s="17" t="s">
        <v>196</v>
      </c>
      <c r="K27" s="17" t="s">
        <v>197</v>
      </c>
      <c r="L27" s="18">
        <v>269</v>
      </c>
      <c r="M27" s="18">
        <v>0</v>
      </c>
      <c r="N27" s="18">
        <v>269</v>
      </c>
      <c r="O27" s="18">
        <v>-269</v>
      </c>
    </row>
    <row r="28" spans="4:15" x14ac:dyDescent="0.25">
      <c r="E28" s="17"/>
      <c r="F28" s="17" t="s">
        <v>181</v>
      </c>
      <c r="G28" s="17"/>
      <c r="H28" s="17" t="s">
        <v>195</v>
      </c>
      <c r="I28" s="17"/>
      <c r="J28" s="17" t="s">
        <v>196</v>
      </c>
      <c r="K28" s="17" t="s">
        <v>229</v>
      </c>
      <c r="L28" s="18">
        <v>878.69</v>
      </c>
      <c r="M28" s="18">
        <v>0</v>
      </c>
      <c r="N28" s="18">
        <v>878.69</v>
      </c>
      <c r="O28" s="18">
        <v>-878.69</v>
      </c>
    </row>
    <row r="29" spans="4:15" x14ac:dyDescent="0.25">
      <c r="E29" s="17" t="s">
        <v>198</v>
      </c>
      <c r="F29" s="17" t="s">
        <v>200</v>
      </c>
      <c r="G29" s="17" t="s">
        <v>199</v>
      </c>
      <c r="H29" s="17" t="s">
        <v>195</v>
      </c>
      <c r="I29" s="17" t="s">
        <v>172</v>
      </c>
      <c r="J29" s="17" t="s">
        <v>201</v>
      </c>
      <c r="K29" s="17" t="s">
        <v>197</v>
      </c>
      <c r="L29" s="18">
        <v>401.6</v>
      </c>
      <c r="M29" s="18">
        <v>0</v>
      </c>
      <c r="N29" s="18">
        <v>401.6</v>
      </c>
      <c r="O29" s="18">
        <v>-401.6</v>
      </c>
    </row>
    <row r="30" spans="4:15" x14ac:dyDescent="0.25">
      <c r="E30" s="17" t="s">
        <v>198</v>
      </c>
      <c r="F30" s="17" t="s">
        <v>200</v>
      </c>
      <c r="G30" s="17" t="s">
        <v>199</v>
      </c>
      <c r="H30" s="17" t="s">
        <v>195</v>
      </c>
      <c r="I30" s="17" t="s">
        <v>172</v>
      </c>
      <c r="J30" s="17" t="s">
        <v>201</v>
      </c>
      <c r="K30" s="17" t="s">
        <v>217</v>
      </c>
      <c r="L30" s="18">
        <v>200.8</v>
      </c>
      <c r="M30" s="18">
        <v>0</v>
      </c>
      <c r="N30" s="18">
        <v>200.8</v>
      </c>
      <c r="O30" s="18">
        <v>-200.8</v>
      </c>
    </row>
    <row r="31" spans="4:15" x14ac:dyDescent="0.25">
      <c r="E31" s="17" t="s">
        <v>198</v>
      </c>
      <c r="F31" s="17" t="s">
        <v>200</v>
      </c>
      <c r="G31" s="17" t="s">
        <v>199</v>
      </c>
      <c r="H31" s="17" t="s">
        <v>195</v>
      </c>
      <c r="I31" s="17" t="s">
        <v>172</v>
      </c>
      <c r="J31" s="17" t="s">
        <v>201</v>
      </c>
      <c r="K31" s="17" t="s">
        <v>229</v>
      </c>
      <c r="L31" s="18">
        <v>451.8</v>
      </c>
      <c r="M31" s="18">
        <v>0</v>
      </c>
      <c r="N31" s="18">
        <v>451.8</v>
      </c>
      <c r="O31" s="18">
        <v>-451.8</v>
      </c>
    </row>
    <row r="32" spans="4:15" x14ac:dyDescent="0.25">
      <c r="E32" s="17" t="s">
        <v>208</v>
      </c>
      <c r="F32" s="17" t="s">
        <v>210</v>
      </c>
      <c r="G32" s="17" t="s">
        <v>209</v>
      </c>
      <c r="H32" s="17" t="s">
        <v>171</v>
      </c>
      <c r="I32" s="17" t="s">
        <v>172</v>
      </c>
      <c r="J32" s="17" t="s">
        <v>211</v>
      </c>
      <c r="K32" s="17" t="s">
        <v>197</v>
      </c>
      <c r="L32" s="18">
        <v>571</v>
      </c>
      <c r="M32" s="18">
        <v>0</v>
      </c>
      <c r="N32" s="18">
        <v>571</v>
      </c>
      <c r="O32" s="18">
        <v>-571</v>
      </c>
    </row>
    <row r="33" spans="2:15" x14ac:dyDescent="0.25">
      <c r="E33" s="17" t="s">
        <v>208</v>
      </c>
      <c r="F33" s="17" t="s">
        <v>210</v>
      </c>
      <c r="G33" s="17" t="s">
        <v>209</v>
      </c>
      <c r="H33" s="17" t="s">
        <v>171</v>
      </c>
      <c r="I33" s="17" t="s">
        <v>172</v>
      </c>
      <c r="J33" s="17" t="s">
        <v>211</v>
      </c>
      <c r="K33" s="17" t="s">
        <v>229</v>
      </c>
      <c r="L33" s="18">
        <v>821.47</v>
      </c>
      <c r="M33" s="18">
        <v>0</v>
      </c>
      <c r="N33" s="18">
        <v>821.47</v>
      </c>
      <c r="O33" s="18">
        <v>-821.47</v>
      </c>
    </row>
    <row r="34" spans="2:15" x14ac:dyDescent="0.25">
      <c r="E34" s="17" t="s">
        <v>220</v>
      </c>
      <c r="F34" s="17" t="s">
        <v>222</v>
      </c>
      <c r="G34" s="17" t="s">
        <v>221</v>
      </c>
      <c r="H34" s="17" t="s">
        <v>171</v>
      </c>
      <c r="I34" s="17" t="s">
        <v>172</v>
      </c>
      <c r="J34" s="17" t="s">
        <v>223</v>
      </c>
      <c r="K34" s="17" t="s">
        <v>224</v>
      </c>
      <c r="L34" s="18">
        <v>0.21</v>
      </c>
      <c r="M34" s="18">
        <v>0</v>
      </c>
      <c r="N34" s="18">
        <v>0.21</v>
      </c>
      <c r="O34" s="18">
        <v>-0.21</v>
      </c>
    </row>
    <row r="35" spans="2:15" x14ac:dyDescent="0.25">
      <c r="E35" s="17" t="s">
        <v>230</v>
      </c>
      <c r="F35" s="17" t="s">
        <v>232</v>
      </c>
      <c r="G35" s="17" t="s">
        <v>231</v>
      </c>
      <c r="H35" s="17" t="s">
        <v>195</v>
      </c>
      <c r="I35" s="17" t="s">
        <v>172</v>
      </c>
      <c r="J35" s="17" t="s">
        <v>233</v>
      </c>
      <c r="K35" s="17" t="s">
        <v>229</v>
      </c>
      <c r="L35" s="18">
        <v>600</v>
      </c>
      <c r="M35" s="18">
        <v>0</v>
      </c>
      <c r="N35" s="18">
        <v>600</v>
      </c>
      <c r="O35" s="18">
        <v>-600</v>
      </c>
    </row>
    <row r="36" spans="2:15" x14ac:dyDescent="0.25">
      <c r="E36" s="17" t="s">
        <v>236</v>
      </c>
      <c r="F36" s="17" t="s">
        <v>232</v>
      </c>
      <c r="G36" s="17" t="s">
        <v>237</v>
      </c>
      <c r="H36" s="17" t="s">
        <v>195</v>
      </c>
      <c r="I36" s="17" t="s">
        <v>172</v>
      </c>
      <c r="J36" s="17" t="s">
        <v>233</v>
      </c>
      <c r="K36" s="17" t="s">
        <v>229</v>
      </c>
      <c r="L36" s="18">
        <v>600</v>
      </c>
      <c r="M36" s="18">
        <v>0</v>
      </c>
      <c r="N36" s="18">
        <v>600</v>
      </c>
      <c r="O36" s="18">
        <v>-600</v>
      </c>
    </row>
    <row r="37" spans="2:15" x14ac:dyDescent="0.25">
      <c r="E37" s="17" t="s">
        <v>238</v>
      </c>
      <c r="F37" s="17" t="s">
        <v>232</v>
      </c>
      <c r="G37" s="17" t="s">
        <v>239</v>
      </c>
      <c r="H37" s="17" t="s">
        <v>195</v>
      </c>
      <c r="I37" s="17" t="s">
        <v>172</v>
      </c>
      <c r="J37" s="17" t="s">
        <v>240</v>
      </c>
      <c r="K37" s="17" t="s">
        <v>229</v>
      </c>
      <c r="L37" s="18">
        <v>500</v>
      </c>
      <c r="M37" s="18">
        <v>0</v>
      </c>
      <c r="N37" s="18">
        <v>500</v>
      </c>
      <c r="O37" s="18">
        <v>-500</v>
      </c>
    </row>
    <row r="38" spans="2:15" x14ac:dyDescent="0.25">
      <c r="E38" s="17" t="s">
        <v>241</v>
      </c>
      <c r="F38" s="17" t="s">
        <v>232</v>
      </c>
      <c r="G38" s="17" t="s">
        <v>242</v>
      </c>
      <c r="H38" s="17" t="s">
        <v>195</v>
      </c>
      <c r="I38" s="17" t="s">
        <v>172</v>
      </c>
      <c r="J38" s="17" t="s">
        <v>243</v>
      </c>
      <c r="K38" s="17" t="s">
        <v>229</v>
      </c>
      <c r="L38" s="18">
        <v>400</v>
      </c>
      <c r="M38" s="18">
        <v>0</v>
      </c>
      <c r="N38" s="18">
        <v>400</v>
      </c>
      <c r="O38" s="18">
        <v>-400</v>
      </c>
    </row>
    <row r="39" spans="2:15" x14ac:dyDescent="0.25">
      <c r="E39" s="17" t="s">
        <v>245</v>
      </c>
      <c r="F39" s="17" t="s">
        <v>232</v>
      </c>
      <c r="G39" s="17" t="s">
        <v>246</v>
      </c>
      <c r="H39" s="17" t="s">
        <v>195</v>
      </c>
      <c r="I39" s="17" t="s">
        <v>172</v>
      </c>
      <c r="J39" s="17" t="s">
        <v>247</v>
      </c>
      <c r="K39" s="17" t="s">
        <v>229</v>
      </c>
      <c r="L39" s="18">
        <v>300</v>
      </c>
      <c r="M39" s="18">
        <v>0</v>
      </c>
      <c r="N39" s="18">
        <v>300</v>
      </c>
      <c r="O39" s="18">
        <v>-300</v>
      </c>
    </row>
    <row r="40" spans="2:15" x14ac:dyDescent="0.25">
      <c r="E40" s="17" t="s">
        <v>248</v>
      </c>
      <c r="F40" s="17" t="s">
        <v>250</v>
      </c>
      <c r="G40" s="17" t="s">
        <v>249</v>
      </c>
      <c r="H40" s="17" t="s">
        <v>195</v>
      </c>
      <c r="I40" s="17" t="s">
        <v>172</v>
      </c>
      <c r="J40" s="17" t="s">
        <v>251</v>
      </c>
      <c r="K40" s="17" t="s">
        <v>229</v>
      </c>
      <c r="L40" s="18">
        <v>150</v>
      </c>
      <c r="M40" s="18">
        <v>0</v>
      </c>
      <c r="N40" s="18">
        <v>150</v>
      </c>
      <c r="O40" s="18">
        <v>-150</v>
      </c>
    </row>
    <row r="41" spans="2:15" x14ac:dyDescent="0.25">
      <c r="E41" s="17" t="s">
        <v>256</v>
      </c>
      <c r="F41" s="17" t="s">
        <v>250</v>
      </c>
      <c r="G41" s="17" t="s">
        <v>257</v>
      </c>
      <c r="H41" s="17" t="s">
        <v>195</v>
      </c>
      <c r="I41" s="17" t="s">
        <v>172</v>
      </c>
      <c r="J41" s="17" t="s">
        <v>251</v>
      </c>
      <c r="K41" s="17" t="s">
        <v>229</v>
      </c>
      <c r="L41" s="18">
        <v>150</v>
      </c>
      <c r="M41" s="18">
        <v>0</v>
      </c>
      <c r="N41" s="18">
        <v>150</v>
      </c>
      <c r="O41" s="18">
        <v>-150</v>
      </c>
    </row>
    <row r="42" spans="2:15" x14ac:dyDescent="0.25">
      <c r="E42" s="17" t="s">
        <v>262</v>
      </c>
      <c r="F42" s="17" t="s">
        <v>186</v>
      </c>
      <c r="G42" s="17" t="s">
        <v>263</v>
      </c>
      <c r="H42" s="17" t="s">
        <v>171</v>
      </c>
      <c r="I42" s="17" t="s">
        <v>172</v>
      </c>
      <c r="J42" s="17" t="s">
        <v>187</v>
      </c>
      <c r="K42" s="17" t="s">
        <v>261</v>
      </c>
      <c r="L42" s="18">
        <v>0</v>
      </c>
      <c r="M42" s="18">
        <v>0</v>
      </c>
      <c r="N42" s="18">
        <v>0</v>
      </c>
      <c r="O42" s="18">
        <v>0</v>
      </c>
    </row>
    <row r="43" spans="2:15" x14ac:dyDescent="0.25">
      <c r="E43" s="17" t="s">
        <v>252</v>
      </c>
      <c r="F43" s="17" t="s">
        <v>250</v>
      </c>
      <c r="G43" s="17" t="s">
        <v>266</v>
      </c>
      <c r="H43" s="17" t="s">
        <v>195</v>
      </c>
      <c r="I43" s="17" t="s">
        <v>172</v>
      </c>
      <c r="J43" s="17" t="s">
        <v>251</v>
      </c>
      <c r="K43" s="17" t="s">
        <v>229</v>
      </c>
      <c r="L43" s="18">
        <v>150</v>
      </c>
      <c r="M43" s="18">
        <v>0</v>
      </c>
      <c r="N43" s="18">
        <v>150</v>
      </c>
      <c r="O43" s="18">
        <v>-150</v>
      </c>
    </row>
    <row r="44" spans="2:15" x14ac:dyDescent="0.25">
      <c r="B44" s="4" t="s">
        <v>2</v>
      </c>
      <c r="C44" s="15"/>
      <c r="D44" s="15"/>
      <c r="E44" s="15"/>
      <c r="F44" s="15"/>
      <c r="G44" s="15"/>
      <c r="H44" s="15"/>
      <c r="I44" s="15"/>
      <c r="J44" s="15"/>
      <c r="K44" s="15"/>
      <c r="L44" s="19">
        <v>30439.759999999995</v>
      </c>
      <c r="M44" s="22">
        <v>43884.880000000005</v>
      </c>
      <c r="N44" s="22">
        <v>-13445.120000000012</v>
      </c>
      <c r="O44" s="20">
        <v>13445.120000000012</v>
      </c>
    </row>
  </sheetData>
  <mergeCells count="13">
    <mergeCell ref="L4:M4"/>
    <mergeCell ref="N4:O4"/>
    <mergeCell ref="G4:G5"/>
    <mergeCell ref="H4:H5"/>
    <mergeCell ref="I4:I5"/>
    <mergeCell ref="J4:J5"/>
    <mergeCell ref="K4:K5"/>
    <mergeCell ref="B4:B5"/>
    <mergeCell ref="B3:F3"/>
    <mergeCell ref="C4:C5"/>
    <mergeCell ref="D4:D5"/>
    <mergeCell ref="E4:E5"/>
    <mergeCell ref="F4:F5"/>
  </mergeCells>
  <pageMargins left="0.25" right="0.25" top="0.75" bottom="0.75" header="0.3" footer="0.3"/>
  <pageSetup paperSize="9" scale="6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30"/>
  <sheetViews>
    <sheetView workbookViewId="0"/>
  </sheetViews>
  <sheetFormatPr baseColWidth="10" defaultRowHeight="15" x14ac:dyDescent="0.25"/>
  <cols>
    <col min="1" max="1" width="15.5703125" style="1" customWidth="1" collapsed="1"/>
    <col min="2" max="3" width="26.85546875" style="1" customWidth="1" collapsed="1"/>
    <col min="4" max="4" width="19.7109375" style="1" bestFit="1" customWidth="1" collapsed="1"/>
    <col min="5" max="5" width="16.85546875" style="1" customWidth="1" collapsed="1"/>
    <col min="6" max="6" width="15.7109375" style="1" bestFit="1" customWidth="1" collapsed="1"/>
    <col min="7" max="7" width="12.7109375" style="1" customWidth="1" collapsed="1"/>
    <col min="8" max="8" width="15" style="1" bestFit="1" customWidth="1" collapsed="1"/>
    <col min="9" max="9" width="16.28515625" style="1" customWidth="1" collapsed="1"/>
    <col min="10" max="10" width="16.5703125" style="1" customWidth="1" collapsed="1"/>
    <col min="11" max="11" width="24.85546875" style="1" customWidth="1" collapsed="1"/>
    <col min="12" max="12" width="25.7109375" style="1" customWidth="1" collapsed="1"/>
    <col min="13" max="13" width="13.42578125" style="1" customWidth="1" collapsed="1"/>
    <col min="14" max="14" width="25.28515625" style="1" customWidth="1" collapsed="1"/>
    <col min="15" max="15" width="16.28515625" style="1" customWidth="1" collapsed="1"/>
    <col min="16" max="16" width="25.28515625" style="1" customWidth="1" collapsed="1"/>
    <col min="17" max="18" width="20.7109375" style="1" customWidth="1" collapsed="1"/>
    <col min="19" max="20" width="19.7109375" style="1" customWidth="1" collapsed="1"/>
    <col min="21" max="24" width="19.7109375" style="6" customWidth="1" collapsed="1"/>
    <col min="25" max="27" width="19.7109375" style="1" customWidth="1" collapsed="1"/>
    <col min="28" max="28" width="19.7109375" style="8" customWidth="1" collapsed="1"/>
    <col min="29" max="29" width="19.7109375" style="6" customWidth="1" collapsed="1"/>
    <col min="30" max="30" width="26.85546875" style="6" bestFit="1" customWidth="1" collapsed="1"/>
    <col min="31" max="32" width="28.28515625" style="6" customWidth="1" collapsed="1"/>
    <col min="33" max="33" width="23.7109375" style="6" bestFit="1" customWidth="1" collapsed="1"/>
    <col min="34" max="35" width="29.140625" style="1" customWidth="1" collapsed="1"/>
    <col min="36" max="36" width="23.7109375" style="1" bestFit="1" customWidth="1" collapsed="1"/>
    <col min="37" max="38" width="26.42578125" style="1" customWidth="1" collapsed="1"/>
    <col min="39" max="39" width="23.7109375" style="8" bestFit="1" customWidth="1" collapsed="1"/>
    <col min="40" max="40" width="24.28515625" style="6" customWidth="1" collapsed="1"/>
    <col min="41" max="41" width="23.7109375" style="6" bestFit="1" customWidth="1" collapsed="1"/>
    <col min="42" max="42" width="26.85546875" style="6" customWidth="1" collapsed="1"/>
    <col min="43" max="43" width="23.7109375" style="6" bestFit="1" customWidth="1" collapsed="1"/>
    <col min="44" max="44" width="28.7109375" style="6" customWidth="1" collapsed="1"/>
    <col min="45" max="45" width="23.7109375" style="1" bestFit="1" customWidth="1" collapsed="1"/>
    <col min="46" max="46" width="27.42578125" style="1" customWidth="1" collapsed="1"/>
    <col min="47" max="47" width="23.7109375" style="1" bestFit="1" customWidth="1" collapsed="1"/>
    <col min="48" max="48" width="26.42578125" style="1" customWidth="1" collapsed="1"/>
    <col min="49" max="49" width="23.7109375" style="1" bestFit="1" customWidth="1" collapsed="1"/>
    <col min="50" max="50" width="27.140625" style="1" customWidth="1" collapsed="1"/>
    <col min="51" max="51" width="23.7109375" style="1" bestFit="1" customWidth="1" collapsed="1"/>
    <col min="52" max="52" width="28.28515625" style="1" customWidth="1" collapsed="1"/>
    <col min="53" max="53" width="24.7109375" style="1" bestFit="1" customWidth="1" collapsed="1"/>
    <col min="54" max="54" width="26" style="1" customWidth="1" collapsed="1"/>
    <col min="55" max="55" width="24.7109375" style="7" bestFit="1" customWidth="1" collapsed="1"/>
    <col min="56" max="56" width="26.85546875" style="1" customWidth="1" collapsed="1"/>
    <col min="57" max="57" width="24.7109375" style="1" bestFit="1" customWidth="1" collapsed="1"/>
    <col min="58" max="58" width="27.7109375" style="9" customWidth="1" collapsed="1"/>
    <col min="59" max="59" width="24.7109375" style="1" bestFit="1" customWidth="1" collapsed="1"/>
    <col min="60" max="60" width="25.7109375" style="1" customWidth="1" collapsed="1"/>
    <col min="61" max="61" width="24.7109375" style="1" bestFit="1" customWidth="1" collapsed="1"/>
    <col min="62" max="62" width="26.7109375" style="1" customWidth="1" collapsed="1"/>
    <col min="63" max="63" width="24.7109375" style="1" bestFit="1" customWidth="1" collapsed="1"/>
    <col min="64" max="64" width="28" style="1" customWidth="1" collapsed="1"/>
    <col min="65" max="65" width="32.5703125" style="1" bestFit="1" customWidth="1" collapsed="1"/>
    <col min="66" max="67" width="26.85546875" style="1" customWidth="1" collapsed="1"/>
    <col min="68" max="68" width="25.140625" style="1" bestFit="1" customWidth="1" collapsed="1"/>
    <col min="69" max="70" width="26.140625" style="1" customWidth="1" collapsed="1"/>
    <col min="71" max="71" width="25.140625" style="1" bestFit="1" customWidth="1" collapsed="1"/>
    <col min="72" max="73" width="27.5703125" style="1" customWidth="1" collapsed="1"/>
    <col min="74" max="74" width="25.140625" style="1" bestFit="1" customWidth="1" collapsed="1"/>
    <col min="75" max="75" width="25.28515625" style="1" customWidth="1" collapsed="1"/>
    <col min="76" max="76" width="25.140625" style="1" bestFit="1" customWidth="1" collapsed="1"/>
    <col min="77" max="77" width="25.7109375" style="1" customWidth="1" collapsed="1"/>
    <col min="78" max="78" width="25.140625" style="1" bestFit="1" customWidth="1" collapsed="1"/>
    <col min="79" max="79" width="25.140625" style="1" customWidth="1" collapsed="1"/>
    <col min="80" max="80" width="25.140625" style="1" bestFit="1" customWidth="1" collapsed="1"/>
    <col min="81" max="81" width="24" style="1" customWidth="1" collapsed="1"/>
    <col min="82" max="82" width="25.140625" style="1" bestFit="1" customWidth="1" collapsed="1"/>
    <col min="83" max="83" width="25.5703125" style="1" customWidth="1" collapsed="1"/>
    <col min="84" max="84" width="25.140625" style="1" bestFit="1" customWidth="1" collapsed="1"/>
    <col min="85" max="85" width="26.28515625" style="1" customWidth="1" collapsed="1"/>
    <col min="86" max="86" width="25.140625" style="1" bestFit="1" customWidth="1" collapsed="1"/>
    <col min="87" max="87" width="27.28515625" style="1" customWidth="1" collapsed="1"/>
    <col min="88" max="88" width="26.140625" style="1" bestFit="1" customWidth="1" collapsed="1"/>
    <col min="89" max="89" width="26.140625" style="1" customWidth="1" collapsed="1"/>
    <col min="90" max="90" width="26.140625" style="1" bestFit="1" customWidth="1" collapsed="1"/>
    <col min="91" max="91" width="27" style="1" customWidth="1" collapsed="1"/>
    <col min="92" max="92" width="26.140625" style="1" bestFit="1" customWidth="1" collapsed="1"/>
    <col min="93" max="93" width="27.28515625" style="1" customWidth="1" collapsed="1"/>
    <col min="94" max="94" width="26.140625" style="1" bestFit="1" customWidth="1" collapsed="1"/>
    <col min="95" max="95" width="26" style="1" customWidth="1" collapsed="1"/>
    <col min="96" max="96" width="26.140625" style="1" bestFit="1" customWidth="1" collapsed="1"/>
    <col min="97" max="97" width="28.7109375" style="1" customWidth="1" collapsed="1"/>
    <col min="98" max="98" width="26.140625" style="1" bestFit="1" customWidth="1" collapsed="1"/>
    <col min="99" max="99" width="28.85546875" style="1" customWidth="1" collapsed="1"/>
    <col min="100" max="100" width="13.7109375" style="1" bestFit="1" customWidth="1" collapsed="1"/>
    <col min="101" max="101" width="14.140625" style="1" bestFit="1" customWidth="1" collapsed="1"/>
    <col min="102" max="103" width="14.140625" style="1" customWidth="1" collapsed="1"/>
    <col min="104" max="104" width="13.7109375" style="1" bestFit="1" customWidth="1" collapsed="1"/>
    <col min="105" max="105" width="25" style="1" bestFit="1" customWidth="1" collapsed="1"/>
    <col min="106" max="106" width="24.28515625" style="1" bestFit="1" customWidth="1" collapsed="1"/>
    <col min="107" max="107" width="14.85546875" style="1" bestFit="1" customWidth="1" collapsed="1"/>
    <col min="108" max="108" width="23.140625" style="1" bestFit="1" customWidth="1" collapsed="1"/>
    <col min="109" max="109" width="23.5703125" style="1" bestFit="1" customWidth="1" collapsed="1"/>
    <col min="110" max="111" width="23.5703125" style="1" customWidth="1" collapsed="1"/>
    <col min="112" max="112" width="10.85546875" style="1" customWidth="1" collapsed="1"/>
    <col min="113" max="113" width="22.28515625" style="1" bestFit="1" customWidth="1" collapsed="1"/>
    <col min="114" max="114" width="21.5703125" style="1" bestFit="1" customWidth="1" collapsed="1"/>
    <col min="115" max="115" width="16.7109375" style="1" customWidth="1" collapsed="1"/>
    <col min="116" max="116" width="20.28515625" style="1" bestFit="1" customWidth="1" collapsed="1"/>
    <col min="117" max="117" width="20.7109375" style="1" bestFit="1" customWidth="1" collapsed="1"/>
    <col min="118" max="118" width="20.7109375" style="1" customWidth="1" collapsed="1"/>
    <col min="119" max="119" width="20" style="1" customWidth="1" collapsed="1"/>
    <col min="120" max="120" width="17.140625" style="1" customWidth="1" collapsed="1"/>
    <col min="121" max="121" width="15.5703125" style="1" bestFit="1" customWidth="1" collapsed="1"/>
    <col min="122" max="122" width="15.140625" style="1" bestFit="1" customWidth="1" collapsed="1"/>
    <col min="123" max="123" width="13.85546875" style="1" bestFit="1" customWidth="1" collapsed="1"/>
    <col min="124" max="124" width="17.7109375" style="1" bestFit="1" customWidth="1" collapsed="1"/>
    <col min="125" max="125" width="13.28515625" style="1" bestFit="1" customWidth="1" collapsed="1"/>
    <col min="126" max="126" width="15" style="1" bestFit="1" customWidth="1" collapsed="1"/>
    <col min="127" max="129" width="19.28515625" style="1" bestFit="1" customWidth="1" collapsed="1"/>
    <col min="130" max="130" width="20.85546875" style="1" bestFit="1" customWidth="1" collapsed="1"/>
    <col min="131" max="131" width="15.5703125" style="1" bestFit="1" customWidth="1" collapsed="1"/>
    <col min="132" max="132" width="19" style="1" bestFit="1" customWidth="1" collapsed="1"/>
    <col min="133" max="133" width="16.28515625" style="1" customWidth="1" collapsed="1"/>
    <col min="134" max="134" width="36.85546875" style="1" bestFit="1" customWidth="1" collapsed="1"/>
    <col min="135" max="135" width="22.7109375" style="1" bestFit="1" customWidth="1" collapsed="1"/>
    <col min="136" max="136" width="13" style="1" bestFit="1" customWidth="1" collapsed="1"/>
    <col min="137" max="137" width="12.5703125" style="1" bestFit="1" customWidth="1" collapsed="1"/>
    <col min="138" max="138" width="20.85546875" style="1" bestFit="1" customWidth="1" collapsed="1"/>
    <col min="139" max="139" width="15" style="1" customWidth="1" collapsed="1"/>
    <col min="140" max="142" width="26" style="1" bestFit="1" customWidth="1" collapsed="1"/>
    <col min="143" max="143" width="12.85546875" style="1" hidden="1" customWidth="1" collapsed="1"/>
    <col min="144" max="144" width="19.140625" style="1" hidden="1" customWidth="1" collapsed="1"/>
    <col min="145" max="145" width="12.85546875" style="1" hidden="1" customWidth="1" collapsed="1"/>
    <col min="146" max="146" width="19.140625" style="1" hidden="1" customWidth="1" collapsed="1"/>
    <col min="147" max="147" width="12.85546875" style="1" hidden="1" customWidth="1" collapsed="1"/>
    <col min="148" max="16384" width="11.42578125" style="1" collapsed="1"/>
  </cols>
  <sheetData>
    <row r="1" spans="1:148" x14ac:dyDescent="0.25">
      <c r="A1" s="1" t="s">
        <v>9</v>
      </c>
      <c r="B1" s="1" t="str">
        <f>EM4</f>
        <v>399660</v>
      </c>
      <c r="C1" s="1" t="s">
        <v>10</v>
      </c>
      <c r="D1" s="1" t="str">
        <f>EN4</f>
        <v>PR</v>
      </c>
      <c r="E1" s="1" t="s">
        <v>11</v>
      </c>
      <c r="F1" s="1" t="str">
        <f>EO4</f>
        <v>04/07/2018</v>
      </c>
      <c r="U1" s="1"/>
      <c r="V1" s="1"/>
      <c r="W1" s="1"/>
      <c r="X1" s="1"/>
      <c r="AB1" s="1"/>
      <c r="AC1" s="1"/>
      <c r="AD1" s="1"/>
      <c r="AE1" s="1"/>
      <c r="AF1" s="1"/>
      <c r="AG1" s="1"/>
      <c r="AM1" s="1"/>
      <c r="AN1" s="1"/>
      <c r="AO1" s="1"/>
      <c r="AP1" s="1"/>
      <c r="AQ1" s="1"/>
      <c r="AR1" s="1"/>
      <c r="BC1" s="1"/>
      <c r="BF1" s="1"/>
    </row>
    <row r="2" spans="1:148" x14ac:dyDescent="0.25">
      <c r="A2" s="1" t="s">
        <v>12</v>
      </c>
      <c r="B2" s="1" t="str">
        <f>EP4</f>
        <v>03/2017</v>
      </c>
      <c r="C2" s="1" t="str">
        <f>EQ4</f>
        <v>04/2017</v>
      </c>
      <c r="U2" s="1"/>
      <c r="V2" s="1"/>
      <c r="W2" s="1"/>
      <c r="X2" s="1"/>
      <c r="AB2" s="1"/>
      <c r="AC2" s="1"/>
      <c r="AD2" s="1"/>
      <c r="AE2" s="1"/>
      <c r="AF2" s="1"/>
      <c r="AG2" s="1"/>
      <c r="AM2" s="1"/>
      <c r="AN2" s="1"/>
      <c r="AO2" s="1"/>
      <c r="AP2" s="1"/>
      <c r="AQ2" s="1"/>
      <c r="AR2" s="1"/>
      <c r="BC2" s="1"/>
      <c r="BF2" s="1"/>
    </row>
    <row r="3" spans="1:148" customFormat="1" x14ac:dyDescent="0.25">
      <c r="A3" t="s">
        <v>54</v>
      </c>
      <c r="B3" t="s">
        <v>126</v>
      </c>
      <c r="C3" t="s">
        <v>127</v>
      </c>
      <c r="D3" t="s">
        <v>13</v>
      </c>
      <c r="E3" t="s">
        <v>55</v>
      </c>
      <c r="F3" t="s">
        <v>14</v>
      </c>
      <c r="G3" t="s">
        <v>15</v>
      </c>
      <c r="H3" t="s">
        <v>4</v>
      </c>
      <c r="I3" t="s">
        <v>16</v>
      </c>
      <c r="J3" t="s">
        <v>17</v>
      </c>
      <c r="K3" t="s">
        <v>18</v>
      </c>
      <c r="L3" t="s">
        <v>56</v>
      </c>
      <c r="M3" t="s">
        <v>0</v>
      </c>
      <c r="N3" t="s">
        <v>19</v>
      </c>
      <c r="O3" t="s">
        <v>20</v>
      </c>
      <c r="P3" t="s">
        <v>53</v>
      </c>
      <c r="Q3" t="s">
        <v>21</v>
      </c>
      <c r="R3" t="s">
        <v>22</v>
      </c>
      <c r="S3" t="s">
        <v>57</v>
      </c>
      <c r="T3" t="s">
        <v>58</v>
      </c>
      <c r="U3" t="s">
        <v>59</v>
      </c>
      <c r="V3" t="s">
        <v>60</v>
      </c>
      <c r="W3" t="s">
        <v>61</v>
      </c>
      <c r="X3" t="s">
        <v>62</v>
      </c>
      <c r="Y3" t="s">
        <v>63</v>
      </c>
      <c r="Z3" t="s">
        <v>64</v>
      </c>
      <c r="AA3" t="s">
        <v>65</v>
      </c>
      <c r="AB3" t="s">
        <v>66</v>
      </c>
      <c r="AC3" t="s">
        <v>67</v>
      </c>
      <c r="AD3" t="s">
        <v>68</v>
      </c>
      <c r="AE3" t="s">
        <v>69</v>
      </c>
      <c r="AF3" t="s">
        <v>112</v>
      </c>
      <c r="AG3" t="s">
        <v>70</v>
      </c>
      <c r="AH3" t="s">
        <v>69</v>
      </c>
      <c r="AI3" t="s">
        <v>113</v>
      </c>
      <c r="AJ3" t="s">
        <v>71</v>
      </c>
      <c r="AK3" t="s">
        <v>69</v>
      </c>
      <c r="AL3" t="s">
        <v>114</v>
      </c>
      <c r="AM3" t="s">
        <v>72</v>
      </c>
      <c r="AN3" t="s">
        <v>69</v>
      </c>
      <c r="AO3" t="s">
        <v>73</v>
      </c>
      <c r="AP3" t="s">
        <v>69</v>
      </c>
      <c r="AQ3" t="s">
        <v>74</v>
      </c>
      <c r="AR3" t="s">
        <v>69</v>
      </c>
      <c r="AS3" t="s">
        <v>75</v>
      </c>
      <c r="AT3" t="s">
        <v>69</v>
      </c>
      <c r="AU3" t="s">
        <v>76</v>
      </c>
      <c r="AV3" t="s">
        <v>69</v>
      </c>
      <c r="AW3" t="s">
        <v>77</v>
      </c>
      <c r="AX3" t="s">
        <v>69</v>
      </c>
      <c r="AY3" t="s">
        <v>78</v>
      </c>
      <c r="AZ3" t="s">
        <v>69</v>
      </c>
      <c r="BA3" t="s">
        <v>79</v>
      </c>
      <c r="BB3" t="s">
        <v>69</v>
      </c>
      <c r="BC3" t="s">
        <v>80</v>
      </c>
      <c r="BD3" t="s">
        <v>69</v>
      </c>
      <c r="BE3" t="s">
        <v>81</v>
      </c>
      <c r="BF3" t="s">
        <v>69</v>
      </c>
      <c r="BG3" t="s">
        <v>82</v>
      </c>
      <c r="BH3" t="s">
        <v>69</v>
      </c>
      <c r="BI3" t="s">
        <v>83</v>
      </c>
      <c r="BJ3" t="s">
        <v>69</v>
      </c>
      <c r="BK3" t="s">
        <v>84</v>
      </c>
      <c r="BL3" t="s">
        <v>69</v>
      </c>
      <c r="BM3" t="s">
        <v>85</v>
      </c>
      <c r="BN3" t="s">
        <v>86</v>
      </c>
      <c r="BO3" t="s">
        <v>115</v>
      </c>
      <c r="BP3" t="s">
        <v>87</v>
      </c>
      <c r="BQ3" t="s">
        <v>86</v>
      </c>
      <c r="BR3" t="s">
        <v>116</v>
      </c>
      <c r="BS3" t="s">
        <v>88</v>
      </c>
      <c r="BT3" t="s">
        <v>86</v>
      </c>
      <c r="BU3" t="s">
        <v>117</v>
      </c>
      <c r="BV3" t="s">
        <v>89</v>
      </c>
      <c r="BW3" t="s">
        <v>86</v>
      </c>
      <c r="BX3" t="s">
        <v>90</v>
      </c>
      <c r="BY3" t="s">
        <v>86</v>
      </c>
      <c r="BZ3" t="s">
        <v>91</v>
      </c>
      <c r="CA3" t="s">
        <v>86</v>
      </c>
      <c r="CB3" t="s">
        <v>92</v>
      </c>
      <c r="CC3" t="s">
        <v>86</v>
      </c>
      <c r="CD3" t="s">
        <v>93</v>
      </c>
      <c r="CE3" t="s">
        <v>86</v>
      </c>
      <c r="CF3" t="s">
        <v>94</v>
      </c>
      <c r="CG3" t="s">
        <v>86</v>
      </c>
      <c r="CH3" t="s">
        <v>95</v>
      </c>
      <c r="CI3" t="s">
        <v>86</v>
      </c>
      <c r="CJ3" t="s">
        <v>96</v>
      </c>
      <c r="CK3" t="s">
        <v>86</v>
      </c>
      <c r="CL3" t="s">
        <v>97</v>
      </c>
      <c r="CM3" t="s">
        <v>86</v>
      </c>
      <c r="CN3" t="s">
        <v>98</v>
      </c>
      <c r="CO3" t="s">
        <v>86</v>
      </c>
      <c r="CP3" t="s">
        <v>99</v>
      </c>
      <c r="CQ3" t="s">
        <v>86</v>
      </c>
      <c r="CR3" t="s">
        <v>100</v>
      </c>
      <c r="CS3" t="s">
        <v>86</v>
      </c>
      <c r="CT3" t="s">
        <v>101</v>
      </c>
      <c r="CU3" t="s">
        <v>86</v>
      </c>
      <c r="CV3" t="s">
        <v>7</v>
      </c>
      <c r="CW3" t="s">
        <v>8</v>
      </c>
      <c r="CX3" t="s">
        <v>128</v>
      </c>
      <c r="CY3" t="s">
        <v>129</v>
      </c>
      <c r="CZ3" t="s">
        <v>23</v>
      </c>
      <c r="DA3" t="s">
        <v>24</v>
      </c>
      <c r="DB3" t="s">
        <v>25</v>
      </c>
      <c r="DC3" t="s">
        <v>26</v>
      </c>
      <c r="DD3" t="s">
        <v>27</v>
      </c>
      <c r="DE3" t="s">
        <v>51</v>
      </c>
      <c r="DF3" t="s">
        <v>130</v>
      </c>
      <c r="DG3" t="s">
        <v>131</v>
      </c>
      <c r="DH3" t="s">
        <v>28</v>
      </c>
      <c r="DI3" t="s">
        <v>29</v>
      </c>
      <c r="DJ3" t="s">
        <v>30</v>
      </c>
      <c r="DK3" t="s">
        <v>31</v>
      </c>
      <c r="DL3" t="s">
        <v>32</v>
      </c>
      <c r="DM3" t="s">
        <v>52</v>
      </c>
      <c r="DN3" t="s">
        <v>132</v>
      </c>
      <c r="DO3" t="s">
        <v>133</v>
      </c>
      <c r="DP3" t="s">
        <v>33</v>
      </c>
      <c r="DQ3" t="s">
        <v>6</v>
      </c>
      <c r="DR3" t="s">
        <v>34</v>
      </c>
      <c r="DS3" t="s">
        <v>35</v>
      </c>
      <c r="DT3" t="s">
        <v>36</v>
      </c>
      <c r="DU3" t="s">
        <v>5</v>
      </c>
      <c r="DV3" t="s">
        <v>102</v>
      </c>
      <c r="DW3" t="s">
        <v>103</v>
      </c>
      <c r="DX3" t="s">
        <v>104</v>
      </c>
      <c r="DY3" t="s">
        <v>105</v>
      </c>
      <c r="DZ3" t="s">
        <v>37</v>
      </c>
      <c r="EA3" t="s">
        <v>38</v>
      </c>
      <c r="EB3" t="s">
        <v>39</v>
      </c>
      <c r="EC3" t="s">
        <v>3</v>
      </c>
      <c r="ED3" t="s">
        <v>106</v>
      </c>
      <c r="EE3" t="s">
        <v>107</v>
      </c>
      <c r="EF3" t="s">
        <v>40</v>
      </c>
      <c r="EG3" t="s">
        <v>41</v>
      </c>
      <c r="EH3" t="s">
        <v>108</v>
      </c>
      <c r="EI3" t="s">
        <v>42</v>
      </c>
      <c r="EJ3" t="s">
        <v>109</v>
      </c>
      <c r="EK3" t="s">
        <v>110</v>
      </c>
      <c r="EL3" t="s">
        <v>111</v>
      </c>
      <c r="EM3" s="10" t="s">
        <v>45</v>
      </c>
      <c r="EN3" s="10" t="s">
        <v>46</v>
      </c>
      <c r="EO3" s="10" t="s">
        <v>47</v>
      </c>
      <c r="EP3" s="10" t="s">
        <v>48</v>
      </c>
      <c r="EQ3" s="10" t="s">
        <v>49</v>
      </c>
    </row>
    <row r="4" spans="1:148" x14ac:dyDescent="0.25">
      <c r="A4" s="1" t="s">
        <v>139</v>
      </c>
      <c r="B4" t="s">
        <v>140</v>
      </c>
      <c r="C4" s="1" t="str">
        <f t="shared" ref="C4:C8" si="0">CONCATENATE("Etablissement ",A4," - ",B4)</f>
        <v>Etablissement IND - Qualiac</v>
      </c>
      <c r="D4" s="1" t="s">
        <v>141</v>
      </c>
      <c r="E4" s="1" t="s">
        <v>142</v>
      </c>
      <c r="F4" s="1" t="s">
        <v>143</v>
      </c>
      <c r="G4" s="1" t="s">
        <v>143</v>
      </c>
      <c r="H4" s="1" t="s">
        <v>144</v>
      </c>
      <c r="I4" s="1" t="s">
        <v>145</v>
      </c>
      <c r="J4" s="1" t="s">
        <v>143</v>
      </c>
      <c r="K4" s="1" t="s">
        <v>146</v>
      </c>
      <c r="L4" s="1" t="s">
        <v>143</v>
      </c>
      <c r="M4" t="s">
        <v>147</v>
      </c>
      <c r="N4" s="1" t="s">
        <v>143</v>
      </c>
      <c r="O4" s="1" t="s">
        <v>143</v>
      </c>
      <c r="P4" s="1" t="s">
        <v>143</v>
      </c>
      <c r="Q4" s="1" t="s">
        <v>143</v>
      </c>
      <c r="R4" s="1" t="s">
        <v>143</v>
      </c>
      <c r="S4" s="1" t="s">
        <v>143</v>
      </c>
      <c r="T4" s="1" t="s">
        <v>143</v>
      </c>
      <c r="U4" s="1" t="s">
        <v>143</v>
      </c>
      <c r="V4" s="1" t="s">
        <v>143</v>
      </c>
      <c r="W4" s="1" t="s">
        <v>143</v>
      </c>
      <c r="X4" s="1" t="s">
        <v>143</v>
      </c>
      <c r="Y4" s="1" t="s">
        <v>143</v>
      </c>
      <c r="Z4" s="1" t="s">
        <v>143</v>
      </c>
      <c r="AA4" s="1" t="s">
        <v>143</v>
      </c>
      <c r="AB4" s="1" t="s">
        <v>143</v>
      </c>
      <c r="AC4" s="1" t="s">
        <v>143</v>
      </c>
      <c r="AD4" s="1" t="s">
        <v>148</v>
      </c>
      <c r="AE4" s="1" t="s">
        <v>149</v>
      </c>
      <c r="AF4" s="1" t="str">
        <f t="shared" ref="AF4:AF8" si="1">CONCATENATE(AD4," - ",AE4)</f>
        <v>CENTRE - Centre</v>
      </c>
      <c r="AG4" s="1" t="s">
        <v>150</v>
      </c>
      <c r="AH4" s="1" t="s">
        <v>151</v>
      </c>
      <c r="AI4" s="1" t="str">
        <f t="shared" ref="AI4:AI8" si="2">CONCATENATE(AG4," - ",AH4)</f>
        <v>S2010 - Secteur 2010</v>
      </c>
      <c r="AJ4" s="1" t="s">
        <v>152</v>
      </c>
      <c r="AK4" s="1" t="s">
        <v>153</v>
      </c>
      <c r="AL4" s="1" t="str">
        <f t="shared" ref="AL4:AL8" si="3">CONCATENATE(AJ4," - ",AK4)</f>
        <v>ACT1 - Activité 1</v>
      </c>
      <c r="AM4" s="1" t="s">
        <v>143</v>
      </c>
      <c r="AN4" s="1" t="s">
        <v>143</v>
      </c>
      <c r="AO4" s="1" t="s">
        <v>143</v>
      </c>
      <c r="AP4" s="1" t="s">
        <v>143</v>
      </c>
      <c r="AQ4" s="1" t="s">
        <v>143</v>
      </c>
      <c r="AR4" s="1" t="s">
        <v>143</v>
      </c>
      <c r="AS4" s="1" t="s">
        <v>143</v>
      </c>
      <c r="AT4" s="1" t="s">
        <v>143</v>
      </c>
      <c r="AU4" s="1" t="s">
        <v>143</v>
      </c>
      <c r="AV4" s="1" t="s">
        <v>143</v>
      </c>
      <c r="AW4" s="1" t="s">
        <v>143</v>
      </c>
      <c r="AX4" s="1" t="s">
        <v>143</v>
      </c>
      <c r="AY4" s="1" t="s">
        <v>143</v>
      </c>
      <c r="AZ4" s="1" t="s">
        <v>143</v>
      </c>
      <c r="BA4" s="1" t="s">
        <v>143</v>
      </c>
      <c r="BB4" s="1" t="s">
        <v>143</v>
      </c>
      <c r="BC4" s="1" t="s">
        <v>143</v>
      </c>
      <c r="BD4" s="1" t="s">
        <v>143</v>
      </c>
      <c r="BE4" s="1" t="s">
        <v>143</v>
      </c>
      <c r="BF4" s="1" t="s">
        <v>143</v>
      </c>
      <c r="BG4" s="1" t="s">
        <v>143</v>
      </c>
      <c r="BH4" s="1" t="s">
        <v>143</v>
      </c>
      <c r="BI4" s="1" t="s">
        <v>143</v>
      </c>
      <c r="BJ4" s="1" t="s">
        <v>143</v>
      </c>
      <c r="BK4" s="1" t="s">
        <v>143</v>
      </c>
      <c r="BL4" s="1" t="s">
        <v>143</v>
      </c>
      <c r="BM4" s="1" t="s">
        <v>154</v>
      </c>
      <c r="BN4" s="1" t="s">
        <v>155</v>
      </c>
      <c r="BO4" s="1" t="str">
        <f t="shared" ref="BO4:BO8" si="4">CONCATENATE(BM4," - ",BN4)</f>
        <v>RESULT - Résultat</v>
      </c>
      <c r="BP4" s="1" t="s">
        <v>156</v>
      </c>
      <c r="BQ4" s="1" t="s">
        <v>157</v>
      </c>
      <c r="BR4" s="1" t="str">
        <f t="shared" ref="BR4:BR8" si="5">CONCATENATE(BP4," - ",BQ4)</f>
        <v>7 - Produits</v>
      </c>
      <c r="BS4" s="1" t="s">
        <v>143</v>
      </c>
      <c r="BT4" s="1" t="s">
        <v>143</v>
      </c>
      <c r="BU4" s="1" t="str">
        <f t="shared" ref="BU4:BU8" si="6">CONCATENATE(BS4," - ",BT4)</f>
        <v xml:space="preserve"> - </v>
      </c>
      <c r="BV4" s="1" t="s">
        <v>143</v>
      </c>
      <c r="BW4" s="1" t="s">
        <v>143</v>
      </c>
      <c r="BX4" s="1" t="s">
        <v>143</v>
      </c>
      <c r="BY4" s="1" t="s">
        <v>143</v>
      </c>
      <c r="BZ4" s="1" t="s">
        <v>143</v>
      </c>
      <c r="CA4" s="1" t="s">
        <v>143</v>
      </c>
      <c r="CB4" s="1" t="s">
        <v>143</v>
      </c>
      <c r="CC4" s="1" t="s">
        <v>143</v>
      </c>
      <c r="CD4" s="1" t="s">
        <v>143</v>
      </c>
      <c r="CE4" s="1" t="s">
        <v>143</v>
      </c>
      <c r="CF4" s="1" t="s">
        <v>143</v>
      </c>
      <c r="CG4" s="1" t="s">
        <v>143</v>
      </c>
      <c r="CH4" s="1" t="s">
        <v>143</v>
      </c>
      <c r="CI4" s="1" t="s">
        <v>143</v>
      </c>
      <c r="CJ4" s="1" t="s">
        <v>143</v>
      </c>
      <c r="CK4" s="1" t="s">
        <v>143</v>
      </c>
      <c r="CL4" s="1" t="s">
        <v>143</v>
      </c>
      <c r="CM4" s="1" t="s">
        <v>143</v>
      </c>
      <c r="CN4" s="1" t="s">
        <v>143</v>
      </c>
      <c r="CO4" s="1" t="s">
        <v>143</v>
      </c>
      <c r="CP4" s="1" t="s">
        <v>143</v>
      </c>
      <c r="CQ4" s="1" t="s">
        <v>143</v>
      </c>
      <c r="CR4" s="1" t="s">
        <v>143</v>
      </c>
      <c r="CS4" s="1" t="s">
        <v>143</v>
      </c>
      <c r="CT4" s="1" t="s">
        <v>143</v>
      </c>
      <c r="CU4" s="1" t="s">
        <v>143</v>
      </c>
      <c r="CV4" s="9">
        <v>0</v>
      </c>
      <c r="CW4" s="9">
        <v>7356.36</v>
      </c>
      <c r="CX4" s="9">
        <v>-7356.36</v>
      </c>
      <c r="CY4" s="9">
        <v>7356.36</v>
      </c>
      <c r="CZ4" s="1" t="s">
        <v>143</v>
      </c>
      <c r="DA4" s="1" t="s">
        <v>143</v>
      </c>
      <c r="DB4" s="1" t="s">
        <v>143</v>
      </c>
      <c r="DC4" s="9">
        <v>0</v>
      </c>
      <c r="DD4" s="9">
        <v>0</v>
      </c>
      <c r="DE4" s="9">
        <v>0</v>
      </c>
      <c r="DF4" s="9">
        <v>0</v>
      </c>
      <c r="DG4" s="9">
        <v>0</v>
      </c>
      <c r="DH4" s="1" t="s">
        <v>143</v>
      </c>
      <c r="DI4" s="1" t="s">
        <v>143</v>
      </c>
      <c r="DJ4" s="1" t="s">
        <v>143</v>
      </c>
      <c r="DK4" s="9">
        <v>0</v>
      </c>
      <c r="DL4" s="9">
        <v>0</v>
      </c>
      <c r="DM4" s="9">
        <v>0</v>
      </c>
      <c r="DN4" s="9">
        <v>0</v>
      </c>
      <c r="DO4" s="9">
        <v>0</v>
      </c>
      <c r="DP4"/>
      <c r="DQ4" s="1" t="s">
        <v>143</v>
      </c>
      <c r="DR4" s="1" t="s">
        <v>143</v>
      </c>
      <c r="DS4" s="1" t="s">
        <v>143</v>
      </c>
      <c r="DT4" s="1" t="s">
        <v>143</v>
      </c>
      <c r="DU4" s="1" t="s">
        <v>143</v>
      </c>
      <c r="DV4" s="1" t="s">
        <v>143</v>
      </c>
      <c r="DW4" s="1" t="s">
        <v>143</v>
      </c>
      <c r="DX4" s="1" t="s">
        <v>143</v>
      </c>
      <c r="DY4" s="1" t="s">
        <v>143</v>
      </c>
      <c r="DZ4" s="1" t="s">
        <v>143</v>
      </c>
      <c r="EA4" s="1" t="s">
        <v>143</v>
      </c>
      <c r="EB4" s="1" t="s">
        <v>143</v>
      </c>
      <c r="EC4" s="1" t="s">
        <v>143</v>
      </c>
      <c r="ED4" s="1" t="s">
        <v>143</v>
      </c>
      <c r="EE4" s="1" t="s">
        <v>158</v>
      </c>
      <c r="EF4" s="1" t="s">
        <v>143</v>
      </c>
      <c r="EG4" s="1" t="s">
        <v>143</v>
      </c>
      <c r="EH4" s="1" t="s">
        <v>159</v>
      </c>
      <c r="EI4" s="1" t="s">
        <v>143</v>
      </c>
      <c r="EJ4" s="1" t="s">
        <v>143</v>
      </c>
      <c r="EK4" s="1" t="s">
        <v>143</v>
      </c>
      <c r="EL4" s="1" t="s">
        <v>143</v>
      </c>
      <c r="EM4" t="s">
        <v>160</v>
      </c>
      <c r="EN4" t="s">
        <v>161</v>
      </c>
      <c r="EO4" t="s">
        <v>162</v>
      </c>
      <c r="EP4" t="s">
        <v>163</v>
      </c>
      <c r="EQ4" t="s">
        <v>164</v>
      </c>
      <c r="ER4"/>
    </row>
    <row r="5" spans="1:148" x14ac:dyDescent="0.25">
      <c r="A5" s="1" t="s">
        <v>139</v>
      </c>
      <c r="B5" t="s">
        <v>140</v>
      </c>
      <c r="C5" s="1" t="str">
        <f t="shared" si="0"/>
        <v>Etablissement IND - Qualiac</v>
      </c>
      <c r="D5" s="1" t="s">
        <v>141</v>
      </c>
      <c r="E5" s="1" t="s">
        <v>142</v>
      </c>
      <c r="F5" s="1" t="s">
        <v>143</v>
      </c>
      <c r="G5" s="1" t="s">
        <v>143</v>
      </c>
      <c r="H5" s="1" t="s">
        <v>144</v>
      </c>
      <c r="I5" s="1" t="s">
        <v>145</v>
      </c>
      <c r="J5" s="1" t="s">
        <v>143</v>
      </c>
      <c r="K5" s="1" t="s">
        <v>146</v>
      </c>
      <c r="L5" s="1" t="s">
        <v>143</v>
      </c>
      <c r="M5" t="s">
        <v>165</v>
      </c>
      <c r="N5" s="1" t="s">
        <v>143</v>
      </c>
      <c r="O5" s="1" t="s">
        <v>143</v>
      </c>
      <c r="P5" s="1" t="s">
        <v>143</v>
      </c>
      <c r="Q5" s="1" t="s">
        <v>143</v>
      </c>
      <c r="R5" s="1" t="s">
        <v>143</v>
      </c>
      <c r="S5" s="1" t="s">
        <v>143</v>
      </c>
      <c r="T5" s="1" t="s">
        <v>143</v>
      </c>
      <c r="U5" s="1" t="s">
        <v>143</v>
      </c>
      <c r="V5" s="1" t="s">
        <v>143</v>
      </c>
      <c r="W5" s="1" t="s">
        <v>143</v>
      </c>
      <c r="X5" s="1" t="s">
        <v>143</v>
      </c>
      <c r="Y5" s="1" t="s">
        <v>143</v>
      </c>
      <c r="Z5" s="1" t="s">
        <v>143</v>
      </c>
      <c r="AA5" s="1" t="s">
        <v>143</v>
      </c>
      <c r="AB5" s="1" t="s">
        <v>143</v>
      </c>
      <c r="AC5" s="1" t="s">
        <v>143</v>
      </c>
      <c r="AD5" s="1" t="s">
        <v>148</v>
      </c>
      <c r="AE5" s="1" t="s">
        <v>149</v>
      </c>
      <c r="AF5" s="1" t="str">
        <f t="shared" si="1"/>
        <v>CENTRE - Centre</v>
      </c>
      <c r="AG5" s="1" t="s">
        <v>150</v>
      </c>
      <c r="AH5" s="1" t="s">
        <v>151</v>
      </c>
      <c r="AI5" s="1" t="str">
        <f t="shared" si="2"/>
        <v>S2010 - Secteur 2010</v>
      </c>
      <c r="AJ5" s="1" t="s">
        <v>152</v>
      </c>
      <c r="AK5" s="1" t="s">
        <v>153</v>
      </c>
      <c r="AL5" s="1" t="str">
        <f t="shared" si="3"/>
        <v>ACT1 - Activité 1</v>
      </c>
      <c r="AM5" s="1" t="s">
        <v>143</v>
      </c>
      <c r="AN5" s="1" t="s">
        <v>143</v>
      </c>
      <c r="AO5" s="1" t="s">
        <v>143</v>
      </c>
      <c r="AP5" s="1" t="s">
        <v>143</v>
      </c>
      <c r="AQ5" s="1" t="s">
        <v>143</v>
      </c>
      <c r="AR5" s="1" t="s">
        <v>143</v>
      </c>
      <c r="AS5" s="1" t="s">
        <v>143</v>
      </c>
      <c r="AT5" s="1" t="s">
        <v>143</v>
      </c>
      <c r="AU5" s="1" t="s">
        <v>143</v>
      </c>
      <c r="AV5" s="1" t="s">
        <v>143</v>
      </c>
      <c r="AW5" s="1" t="s">
        <v>143</v>
      </c>
      <c r="AX5" s="1" t="s">
        <v>143</v>
      </c>
      <c r="AY5" s="1" t="s">
        <v>143</v>
      </c>
      <c r="AZ5" s="1" t="s">
        <v>143</v>
      </c>
      <c r="BA5" s="1" t="s">
        <v>143</v>
      </c>
      <c r="BB5" s="1" t="s">
        <v>143</v>
      </c>
      <c r="BC5" s="1" t="s">
        <v>143</v>
      </c>
      <c r="BD5" s="1" t="s">
        <v>143</v>
      </c>
      <c r="BE5" s="1" t="s">
        <v>143</v>
      </c>
      <c r="BF5" s="1" t="s">
        <v>143</v>
      </c>
      <c r="BG5" s="1" t="s">
        <v>143</v>
      </c>
      <c r="BH5" s="1" t="s">
        <v>143</v>
      </c>
      <c r="BI5" s="1" t="s">
        <v>143</v>
      </c>
      <c r="BJ5" s="1" t="s">
        <v>143</v>
      </c>
      <c r="BK5" s="1" t="s">
        <v>143</v>
      </c>
      <c r="BL5" s="1" t="s">
        <v>143</v>
      </c>
      <c r="BM5" s="1" t="s">
        <v>154</v>
      </c>
      <c r="BN5" s="1" t="s">
        <v>155</v>
      </c>
      <c r="BO5" s="1" t="str">
        <f t="shared" si="4"/>
        <v>RESULT - Résultat</v>
      </c>
      <c r="BP5" s="1" t="s">
        <v>156</v>
      </c>
      <c r="BQ5" s="1" t="s">
        <v>157</v>
      </c>
      <c r="BR5" s="1" t="str">
        <f t="shared" si="5"/>
        <v>7 - Produits</v>
      </c>
      <c r="BS5" s="1" t="s">
        <v>143</v>
      </c>
      <c r="BT5" s="1" t="s">
        <v>143</v>
      </c>
      <c r="BU5" s="1" t="str">
        <f t="shared" si="6"/>
        <v xml:space="preserve"> - </v>
      </c>
      <c r="BV5" s="1" t="s">
        <v>143</v>
      </c>
      <c r="BW5" s="1" t="s">
        <v>143</v>
      </c>
      <c r="BX5" s="1" t="s">
        <v>143</v>
      </c>
      <c r="BY5" s="1" t="s">
        <v>143</v>
      </c>
      <c r="BZ5" s="1" t="s">
        <v>143</v>
      </c>
      <c r="CA5" s="1" t="s">
        <v>143</v>
      </c>
      <c r="CB5" s="1" t="s">
        <v>143</v>
      </c>
      <c r="CC5" s="1" t="s">
        <v>143</v>
      </c>
      <c r="CD5" s="1" t="s">
        <v>143</v>
      </c>
      <c r="CE5" s="1" t="s">
        <v>143</v>
      </c>
      <c r="CF5" s="1" t="s">
        <v>143</v>
      </c>
      <c r="CG5" s="1" t="s">
        <v>143</v>
      </c>
      <c r="CH5" s="1" t="s">
        <v>143</v>
      </c>
      <c r="CI5" s="1" t="s">
        <v>143</v>
      </c>
      <c r="CJ5" s="1" t="s">
        <v>143</v>
      </c>
      <c r="CK5" s="1" t="s">
        <v>143</v>
      </c>
      <c r="CL5" s="1" t="s">
        <v>143</v>
      </c>
      <c r="CM5" s="1" t="s">
        <v>143</v>
      </c>
      <c r="CN5" s="1" t="s">
        <v>143</v>
      </c>
      <c r="CO5" s="1" t="s">
        <v>143</v>
      </c>
      <c r="CP5" s="1" t="s">
        <v>143</v>
      </c>
      <c r="CQ5" s="1" t="s">
        <v>143</v>
      </c>
      <c r="CR5" s="1" t="s">
        <v>143</v>
      </c>
      <c r="CS5" s="1" t="s">
        <v>143</v>
      </c>
      <c r="CT5" s="1" t="s">
        <v>143</v>
      </c>
      <c r="CU5" s="1" t="s">
        <v>143</v>
      </c>
      <c r="CV5" s="9">
        <v>0</v>
      </c>
      <c r="CW5" s="9">
        <v>18528.52</v>
      </c>
      <c r="CX5" s="9">
        <v>-18528.52</v>
      </c>
      <c r="CY5" s="9">
        <v>18528.52</v>
      </c>
      <c r="CZ5" s="1" t="s">
        <v>143</v>
      </c>
      <c r="DA5" s="1" t="s">
        <v>143</v>
      </c>
      <c r="DB5" s="1" t="s">
        <v>143</v>
      </c>
      <c r="DC5" s="9">
        <v>0</v>
      </c>
      <c r="DD5" s="9">
        <v>0</v>
      </c>
      <c r="DE5" s="9">
        <v>0</v>
      </c>
      <c r="DF5" s="9">
        <v>0</v>
      </c>
      <c r="DG5" s="9">
        <v>0</v>
      </c>
      <c r="DH5" s="1" t="s">
        <v>143</v>
      </c>
      <c r="DI5" s="1" t="s">
        <v>143</v>
      </c>
      <c r="DJ5" s="1" t="s">
        <v>143</v>
      </c>
      <c r="DK5" s="9">
        <v>0</v>
      </c>
      <c r="DL5" s="9">
        <v>0</v>
      </c>
      <c r="DM5" s="9">
        <v>0</v>
      </c>
      <c r="DN5" s="9">
        <v>0</v>
      </c>
      <c r="DO5" s="9">
        <v>0</v>
      </c>
      <c r="DP5"/>
      <c r="DQ5" s="1" t="s">
        <v>143</v>
      </c>
      <c r="DR5" s="1" t="s">
        <v>143</v>
      </c>
      <c r="DS5" s="1" t="s">
        <v>143</v>
      </c>
      <c r="DT5" s="1" t="s">
        <v>143</v>
      </c>
      <c r="DU5" s="1" t="s">
        <v>143</v>
      </c>
      <c r="DV5" s="1" t="s">
        <v>143</v>
      </c>
      <c r="DW5" s="1" t="s">
        <v>143</v>
      </c>
      <c r="DX5" s="1" t="s">
        <v>143</v>
      </c>
      <c r="DY5" s="1" t="s">
        <v>143</v>
      </c>
      <c r="DZ5" s="1" t="s">
        <v>143</v>
      </c>
      <c r="EA5" s="1" t="s">
        <v>143</v>
      </c>
      <c r="EB5" s="1" t="s">
        <v>143</v>
      </c>
      <c r="EC5" s="1" t="s">
        <v>143</v>
      </c>
      <c r="ED5" s="1" t="s">
        <v>143</v>
      </c>
      <c r="EE5" s="1" t="s">
        <v>158</v>
      </c>
      <c r="EF5" s="1" t="s">
        <v>143</v>
      </c>
      <c r="EG5" s="1" t="s">
        <v>143</v>
      </c>
      <c r="EH5" s="1" t="s">
        <v>159</v>
      </c>
      <c r="EI5" s="1" t="s">
        <v>143</v>
      </c>
      <c r="EJ5" s="1" t="s">
        <v>143</v>
      </c>
      <c r="EK5" s="1" t="s">
        <v>143</v>
      </c>
      <c r="EL5" s="1" t="s">
        <v>143</v>
      </c>
      <c r="EM5" t="s">
        <v>160</v>
      </c>
      <c r="EN5" t="s">
        <v>161</v>
      </c>
      <c r="EO5" t="s">
        <v>162</v>
      </c>
      <c r="EP5" t="s">
        <v>163</v>
      </c>
      <c r="EQ5" t="s">
        <v>164</v>
      </c>
      <c r="ER5"/>
    </row>
    <row r="6" spans="1:148" x14ac:dyDescent="0.25">
      <c r="A6" s="1" t="s">
        <v>139</v>
      </c>
      <c r="B6" t="s">
        <v>140</v>
      </c>
      <c r="C6" s="1" t="str">
        <f t="shared" si="0"/>
        <v>Etablissement IND - Qualiac</v>
      </c>
      <c r="D6" s="1" t="s">
        <v>167</v>
      </c>
      <c r="E6" s="1" t="s">
        <v>142</v>
      </c>
      <c r="F6" s="1" t="s">
        <v>168</v>
      </c>
      <c r="G6" s="1" t="s">
        <v>169</v>
      </c>
      <c r="H6" s="1" t="s">
        <v>170</v>
      </c>
      <c r="I6" s="1" t="s">
        <v>171</v>
      </c>
      <c r="J6" s="1" t="s">
        <v>172</v>
      </c>
      <c r="K6" s="1" t="s">
        <v>173</v>
      </c>
      <c r="L6" s="1" t="s">
        <v>143</v>
      </c>
      <c r="M6" t="s">
        <v>166</v>
      </c>
      <c r="N6" s="1" t="s">
        <v>174</v>
      </c>
      <c r="O6" s="1" t="s">
        <v>156</v>
      </c>
      <c r="P6" s="1" t="s">
        <v>157</v>
      </c>
      <c r="Q6" s="1" t="s">
        <v>152</v>
      </c>
      <c r="R6" s="1" t="s">
        <v>143</v>
      </c>
      <c r="S6" s="1" t="s">
        <v>153</v>
      </c>
      <c r="T6" s="1" t="s">
        <v>152</v>
      </c>
      <c r="U6" s="1" t="s">
        <v>143</v>
      </c>
      <c r="V6" s="1" t="s">
        <v>143</v>
      </c>
      <c r="W6" s="1" t="s">
        <v>143</v>
      </c>
      <c r="X6" s="1" t="s">
        <v>143</v>
      </c>
      <c r="Y6" s="1" t="s">
        <v>143</v>
      </c>
      <c r="Z6" s="1" t="s">
        <v>143</v>
      </c>
      <c r="AA6" s="1" t="s">
        <v>143</v>
      </c>
      <c r="AB6" s="1" t="s">
        <v>143</v>
      </c>
      <c r="AC6" s="1" t="s">
        <v>143</v>
      </c>
      <c r="AD6" s="1" t="s">
        <v>148</v>
      </c>
      <c r="AE6" s="1" t="s">
        <v>149</v>
      </c>
      <c r="AF6" s="1" t="str">
        <f t="shared" si="1"/>
        <v>CENTRE - Centre</v>
      </c>
      <c r="AG6" s="1" t="s">
        <v>150</v>
      </c>
      <c r="AH6" s="1" t="s">
        <v>151</v>
      </c>
      <c r="AI6" s="1" t="str">
        <f t="shared" si="2"/>
        <v>S2010 - Secteur 2010</v>
      </c>
      <c r="AJ6" s="1" t="s">
        <v>152</v>
      </c>
      <c r="AK6" s="1" t="s">
        <v>153</v>
      </c>
      <c r="AL6" s="1" t="str">
        <f t="shared" si="3"/>
        <v>ACT1 - Activité 1</v>
      </c>
      <c r="AM6" s="1" t="s">
        <v>143</v>
      </c>
      <c r="AN6" s="1" t="s">
        <v>143</v>
      </c>
      <c r="AO6" s="1" t="s">
        <v>143</v>
      </c>
      <c r="AP6" s="1" t="s">
        <v>143</v>
      </c>
      <c r="AQ6" s="1" t="s">
        <v>143</v>
      </c>
      <c r="AR6" s="1" t="s">
        <v>143</v>
      </c>
      <c r="AS6" s="1" t="s">
        <v>143</v>
      </c>
      <c r="AT6" s="1" t="s">
        <v>143</v>
      </c>
      <c r="AU6" s="1" t="s">
        <v>143</v>
      </c>
      <c r="AV6" s="1" t="s">
        <v>143</v>
      </c>
      <c r="AW6" s="1" t="s">
        <v>143</v>
      </c>
      <c r="AX6" s="1" t="s">
        <v>143</v>
      </c>
      <c r="AY6" s="1" t="s">
        <v>143</v>
      </c>
      <c r="AZ6" s="1" t="s">
        <v>143</v>
      </c>
      <c r="BA6" s="1" t="s">
        <v>143</v>
      </c>
      <c r="BB6" s="1" t="s">
        <v>143</v>
      </c>
      <c r="BC6" s="1" t="s">
        <v>143</v>
      </c>
      <c r="BD6" s="1" t="s">
        <v>143</v>
      </c>
      <c r="BE6" s="1" t="s">
        <v>143</v>
      </c>
      <c r="BF6" s="1" t="s">
        <v>143</v>
      </c>
      <c r="BG6" s="1" t="s">
        <v>143</v>
      </c>
      <c r="BH6" s="1" t="s">
        <v>143</v>
      </c>
      <c r="BI6" s="1" t="s">
        <v>143</v>
      </c>
      <c r="BJ6" s="1" t="s">
        <v>143</v>
      </c>
      <c r="BK6" s="1" t="s">
        <v>143</v>
      </c>
      <c r="BL6" s="1" t="s">
        <v>143</v>
      </c>
      <c r="BM6" s="1" t="s">
        <v>154</v>
      </c>
      <c r="BN6" s="1" t="s">
        <v>155</v>
      </c>
      <c r="BO6" s="1" t="str">
        <f t="shared" si="4"/>
        <v>RESULT - Résultat</v>
      </c>
      <c r="BP6" s="1" t="s">
        <v>156</v>
      </c>
      <c r="BQ6" s="1" t="s">
        <v>157</v>
      </c>
      <c r="BR6" s="1" t="str">
        <f t="shared" si="5"/>
        <v>7 - Produits</v>
      </c>
      <c r="BS6" s="1" t="s">
        <v>143</v>
      </c>
      <c r="BT6" s="1" t="s">
        <v>143</v>
      </c>
      <c r="BU6" s="1" t="str">
        <f t="shared" si="6"/>
        <v xml:space="preserve"> - </v>
      </c>
      <c r="BV6" s="1" t="s">
        <v>143</v>
      </c>
      <c r="BW6" s="1" t="s">
        <v>143</v>
      </c>
      <c r="BX6" s="1" t="s">
        <v>143</v>
      </c>
      <c r="BY6" s="1" t="s">
        <v>143</v>
      </c>
      <c r="BZ6" s="1" t="s">
        <v>143</v>
      </c>
      <c r="CA6" s="1" t="s">
        <v>143</v>
      </c>
      <c r="CB6" s="1" t="s">
        <v>143</v>
      </c>
      <c r="CC6" s="1" t="s">
        <v>143</v>
      </c>
      <c r="CD6" s="1" t="s">
        <v>143</v>
      </c>
      <c r="CE6" s="1" t="s">
        <v>143</v>
      </c>
      <c r="CF6" s="1" t="s">
        <v>143</v>
      </c>
      <c r="CG6" s="1" t="s">
        <v>143</v>
      </c>
      <c r="CH6" s="1" t="s">
        <v>143</v>
      </c>
      <c r="CI6" s="1" t="s">
        <v>143</v>
      </c>
      <c r="CJ6" s="1" t="s">
        <v>143</v>
      </c>
      <c r="CK6" s="1" t="s">
        <v>143</v>
      </c>
      <c r="CL6" s="1" t="s">
        <v>143</v>
      </c>
      <c r="CM6" s="1" t="s">
        <v>143</v>
      </c>
      <c r="CN6" s="1" t="s">
        <v>143</v>
      </c>
      <c r="CO6" s="1" t="s">
        <v>143</v>
      </c>
      <c r="CP6" s="1" t="s">
        <v>143</v>
      </c>
      <c r="CQ6" s="1" t="s">
        <v>143</v>
      </c>
      <c r="CR6" s="1" t="s">
        <v>143</v>
      </c>
      <c r="CS6" s="1" t="s">
        <v>143</v>
      </c>
      <c r="CT6" s="1" t="s">
        <v>143</v>
      </c>
      <c r="CU6" s="1" t="s">
        <v>143</v>
      </c>
      <c r="CV6" s="9">
        <v>4</v>
      </c>
      <c r="CW6" s="9">
        <v>0</v>
      </c>
      <c r="CX6" s="9">
        <v>4</v>
      </c>
      <c r="CY6" s="9">
        <v>-4</v>
      </c>
      <c r="CZ6" s="1" t="s">
        <v>175</v>
      </c>
      <c r="DA6" s="1" t="s">
        <v>142</v>
      </c>
      <c r="DB6" s="1" t="s">
        <v>176</v>
      </c>
      <c r="DC6" s="9">
        <v>6.5595699999999999</v>
      </c>
      <c r="DD6" s="9">
        <v>0</v>
      </c>
      <c r="DE6" s="9">
        <v>0</v>
      </c>
      <c r="DF6" s="9">
        <v>0</v>
      </c>
      <c r="DG6" s="9">
        <v>0</v>
      </c>
      <c r="DH6" s="1" t="s">
        <v>143</v>
      </c>
      <c r="DI6" s="1" t="s">
        <v>143</v>
      </c>
      <c r="DJ6" s="1" t="s">
        <v>143</v>
      </c>
      <c r="DK6" s="9">
        <v>0</v>
      </c>
      <c r="DL6" s="9">
        <v>0</v>
      </c>
      <c r="DM6" s="9">
        <v>0</v>
      </c>
      <c r="DN6" s="9">
        <v>0</v>
      </c>
      <c r="DO6" s="9">
        <v>0</v>
      </c>
      <c r="DP6"/>
      <c r="DQ6" s="1" t="s">
        <v>143</v>
      </c>
      <c r="DR6" s="1" t="s">
        <v>143</v>
      </c>
      <c r="DS6" s="1" t="s">
        <v>177</v>
      </c>
      <c r="DT6" s="1" t="s">
        <v>143</v>
      </c>
      <c r="DU6" s="1" t="s">
        <v>178</v>
      </c>
      <c r="DV6" s="1" t="s">
        <v>143</v>
      </c>
      <c r="DW6" s="1" t="s">
        <v>143</v>
      </c>
      <c r="DX6" s="1" t="s">
        <v>143</v>
      </c>
      <c r="DY6" s="1" t="s">
        <v>143</v>
      </c>
      <c r="DZ6" s="1" t="s">
        <v>161</v>
      </c>
      <c r="EA6" s="1" t="s">
        <v>179</v>
      </c>
      <c r="EB6" s="1" t="s">
        <v>143</v>
      </c>
      <c r="EC6" s="1" t="s">
        <v>143</v>
      </c>
      <c r="ED6" s="1" t="s">
        <v>143</v>
      </c>
      <c r="EE6" s="1" t="s">
        <v>158</v>
      </c>
      <c r="EF6" s="1" t="s">
        <v>143</v>
      </c>
      <c r="EG6" s="1" t="s">
        <v>143</v>
      </c>
      <c r="EH6" s="1" t="s">
        <v>159</v>
      </c>
      <c r="EI6" s="1" t="s">
        <v>143</v>
      </c>
      <c r="EJ6" s="1" t="s">
        <v>143</v>
      </c>
      <c r="EK6" s="1" t="s">
        <v>143</v>
      </c>
      <c r="EL6" s="1" t="s">
        <v>143</v>
      </c>
      <c r="EM6" t="s">
        <v>160</v>
      </c>
      <c r="EN6" t="s">
        <v>161</v>
      </c>
      <c r="EO6" t="s">
        <v>162</v>
      </c>
      <c r="EP6" t="s">
        <v>163</v>
      </c>
      <c r="EQ6" t="s">
        <v>164</v>
      </c>
      <c r="ER6"/>
    </row>
    <row r="7" spans="1:148" x14ac:dyDescent="0.25">
      <c r="A7" s="1" t="s">
        <v>139</v>
      </c>
      <c r="B7" t="s">
        <v>140</v>
      </c>
      <c r="C7" s="1" t="str">
        <f t="shared" si="0"/>
        <v>Etablissement IND - Qualiac</v>
      </c>
      <c r="D7" s="1" t="s">
        <v>141</v>
      </c>
      <c r="E7" s="1" t="s">
        <v>142</v>
      </c>
      <c r="F7" s="1" t="s">
        <v>143</v>
      </c>
      <c r="G7" s="1" t="s">
        <v>143</v>
      </c>
      <c r="H7" s="1" t="s">
        <v>144</v>
      </c>
      <c r="I7" s="1" t="s">
        <v>182</v>
      </c>
      <c r="J7" s="1" t="s">
        <v>143</v>
      </c>
      <c r="K7" s="1" t="s">
        <v>180</v>
      </c>
      <c r="L7" s="1" t="s">
        <v>143</v>
      </c>
      <c r="M7" t="s">
        <v>183</v>
      </c>
      <c r="N7" s="1" t="s">
        <v>143</v>
      </c>
      <c r="O7" s="1" t="s">
        <v>143</v>
      </c>
      <c r="P7" s="1" t="s">
        <v>143</v>
      </c>
      <c r="Q7" s="1" t="s">
        <v>143</v>
      </c>
      <c r="R7" s="1" t="s">
        <v>143</v>
      </c>
      <c r="S7" s="1" t="s">
        <v>143</v>
      </c>
      <c r="T7" s="1" t="s">
        <v>143</v>
      </c>
      <c r="U7" s="1" t="s">
        <v>143</v>
      </c>
      <c r="V7" s="1" t="s">
        <v>143</v>
      </c>
      <c r="W7" s="1" t="s">
        <v>143</v>
      </c>
      <c r="X7" s="1" t="s">
        <v>143</v>
      </c>
      <c r="Y7" s="1" t="s">
        <v>143</v>
      </c>
      <c r="Z7" s="1" t="s">
        <v>143</v>
      </c>
      <c r="AA7" s="1" t="s">
        <v>143</v>
      </c>
      <c r="AB7" s="1" t="s">
        <v>143</v>
      </c>
      <c r="AC7" s="1" t="s">
        <v>143</v>
      </c>
      <c r="AD7" s="1" t="s">
        <v>148</v>
      </c>
      <c r="AE7" s="1" t="s">
        <v>149</v>
      </c>
      <c r="AF7" s="1" t="str">
        <f t="shared" si="1"/>
        <v>CENTRE - Centre</v>
      </c>
      <c r="AG7" s="1" t="s">
        <v>150</v>
      </c>
      <c r="AH7" s="1" t="s">
        <v>151</v>
      </c>
      <c r="AI7" s="1" t="str">
        <f t="shared" si="2"/>
        <v>S2010 - Secteur 2010</v>
      </c>
      <c r="AJ7" s="1" t="s">
        <v>152</v>
      </c>
      <c r="AK7" s="1" t="s">
        <v>153</v>
      </c>
      <c r="AL7" s="1" t="str">
        <f t="shared" si="3"/>
        <v>ACT1 - Activité 1</v>
      </c>
      <c r="AM7" s="1" t="s">
        <v>143</v>
      </c>
      <c r="AN7" s="1" t="s">
        <v>143</v>
      </c>
      <c r="AO7" s="1" t="s">
        <v>143</v>
      </c>
      <c r="AP7" s="1" t="s">
        <v>143</v>
      </c>
      <c r="AQ7" s="1" t="s">
        <v>143</v>
      </c>
      <c r="AR7" s="1" t="s">
        <v>143</v>
      </c>
      <c r="AS7" s="1" t="s">
        <v>143</v>
      </c>
      <c r="AT7" s="1" t="s">
        <v>143</v>
      </c>
      <c r="AU7" s="1" t="s">
        <v>143</v>
      </c>
      <c r="AV7" s="1" t="s">
        <v>143</v>
      </c>
      <c r="AW7" s="1" t="s">
        <v>143</v>
      </c>
      <c r="AX7" s="1" t="s">
        <v>143</v>
      </c>
      <c r="AY7" s="1" t="s">
        <v>143</v>
      </c>
      <c r="AZ7" s="1" t="s">
        <v>143</v>
      </c>
      <c r="BA7" s="1" t="s">
        <v>143</v>
      </c>
      <c r="BB7" s="1" t="s">
        <v>143</v>
      </c>
      <c r="BC7" s="1" t="s">
        <v>143</v>
      </c>
      <c r="BD7" s="1" t="s">
        <v>143</v>
      </c>
      <c r="BE7" s="1" t="s">
        <v>143</v>
      </c>
      <c r="BF7" s="1" t="s">
        <v>143</v>
      </c>
      <c r="BG7" s="1" t="s">
        <v>143</v>
      </c>
      <c r="BH7" s="1" t="s">
        <v>143</v>
      </c>
      <c r="BI7" s="1" t="s">
        <v>143</v>
      </c>
      <c r="BJ7" s="1" t="s">
        <v>143</v>
      </c>
      <c r="BK7" s="1" t="s">
        <v>143</v>
      </c>
      <c r="BL7" s="1" t="s">
        <v>143</v>
      </c>
      <c r="BM7" s="1" t="s">
        <v>154</v>
      </c>
      <c r="BN7" s="1" t="s">
        <v>155</v>
      </c>
      <c r="BO7" s="1" t="str">
        <f t="shared" si="4"/>
        <v>RESULT - Résultat</v>
      </c>
      <c r="BP7" s="1" t="s">
        <v>156</v>
      </c>
      <c r="BQ7" s="1" t="s">
        <v>157</v>
      </c>
      <c r="BR7" s="1" t="str">
        <f t="shared" si="5"/>
        <v>7 - Produits</v>
      </c>
      <c r="BS7" s="1" t="s">
        <v>143</v>
      </c>
      <c r="BT7" s="1" t="s">
        <v>143</v>
      </c>
      <c r="BU7" s="1" t="str">
        <f t="shared" si="6"/>
        <v xml:space="preserve"> - </v>
      </c>
      <c r="BV7" s="1" t="s">
        <v>143</v>
      </c>
      <c r="BW7" s="1" t="s">
        <v>143</v>
      </c>
      <c r="BX7" s="1" t="s">
        <v>143</v>
      </c>
      <c r="BY7" s="1" t="s">
        <v>143</v>
      </c>
      <c r="BZ7" s="1" t="s">
        <v>143</v>
      </c>
      <c r="CA7" s="1" t="s">
        <v>143</v>
      </c>
      <c r="CB7" s="1" t="s">
        <v>143</v>
      </c>
      <c r="CC7" s="1" t="s">
        <v>143</v>
      </c>
      <c r="CD7" s="1" t="s">
        <v>143</v>
      </c>
      <c r="CE7" s="1" t="s">
        <v>143</v>
      </c>
      <c r="CF7" s="1" t="s">
        <v>143</v>
      </c>
      <c r="CG7" s="1" t="s">
        <v>143</v>
      </c>
      <c r="CH7" s="1" t="s">
        <v>143</v>
      </c>
      <c r="CI7" s="1" t="s">
        <v>143</v>
      </c>
      <c r="CJ7" s="1" t="s">
        <v>143</v>
      </c>
      <c r="CK7" s="1" t="s">
        <v>143</v>
      </c>
      <c r="CL7" s="1" t="s">
        <v>143</v>
      </c>
      <c r="CM7" s="1" t="s">
        <v>143</v>
      </c>
      <c r="CN7" s="1" t="s">
        <v>143</v>
      </c>
      <c r="CO7" s="1" t="s">
        <v>143</v>
      </c>
      <c r="CP7" s="1" t="s">
        <v>143</v>
      </c>
      <c r="CQ7" s="1" t="s">
        <v>143</v>
      </c>
      <c r="CR7" s="1" t="s">
        <v>143</v>
      </c>
      <c r="CS7" s="1" t="s">
        <v>143</v>
      </c>
      <c r="CT7" s="1" t="s">
        <v>143</v>
      </c>
      <c r="CU7" s="1" t="s">
        <v>143</v>
      </c>
      <c r="CV7" s="9">
        <v>0</v>
      </c>
      <c r="CW7" s="9">
        <v>0</v>
      </c>
      <c r="CX7" s="9">
        <v>0</v>
      </c>
      <c r="CY7" s="9">
        <v>0</v>
      </c>
      <c r="CZ7" s="1" t="s">
        <v>143</v>
      </c>
      <c r="DA7" s="1" t="s">
        <v>143</v>
      </c>
      <c r="DB7" s="1" t="s">
        <v>143</v>
      </c>
      <c r="DC7" s="9">
        <v>0</v>
      </c>
      <c r="DD7" s="9">
        <v>0</v>
      </c>
      <c r="DE7" s="9">
        <v>0</v>
      </c>
      <c r="DF7" s="9">
        <v>0</v>
      </c>
      <c r="DG7" s="9">
        <v>0</v>
      </c>
      <c r="DH7" s="1" t="s">
        <v>143</v>
      </c>
      <c r="DI7" s="1" t="s">
        <v>143</v>
      </c>
      <c r="DJ7" s="1" t="s">
        <v>143</v>
      </c>
      <c r="DK7" s="9">
        <v>0</v>
      </c>
      <c r="DL7" s="9">
        <v>0</v>
      </c>
      <c r="DM7" s="9">
        <v>0</v>
      </c>
      <c r="DN7" s="9">
        <v>0</v>
      </c>
      <c r="DO7" s="9">
        <v>0</v>
      </c>
      <c r="DP7"/>
      <c r="DQ7" s="1" t="s">
        <v>143</v>
      </c>
      <c r="DR7" s="1" t="s">
        <v>143</v>
      </c>
      <c r="DS7" s="1" t="s">
        <v>143</v>
      </c>
      <c r="DT7" s="1" t="s">
        <v>143</v>
      </c>
      <c r="DU7" s="1" t="s">
        <v>143</v>
      </c>
      <c r="DV7" s="1" t="s">
        <v>143</v>
      </c>
      <c r="DW7" s="1" t="s">
        <v>143</v>
      </c>
      <c r="DX7" s="1" t="s">
        <v>143</v>
      </c>
      <c r="DY7" s="1" t="s">
        <v>143</v>
      </c>
      <c r="DZ7" s="1" t="s">
        <v>143</v>
      </c>
      <c r="EA7" s="1" t="s">
        <v>143</v>
      </c>
      <c r="EB7" s="1" t="s">
        <v>143</v>
      </c>
      <c r="EC7" s="1" t="s">
        <v>143</v>
      </c>
      <c r="ED7" s="1" t="s">
        <v>143</v>
      </c>
      <c r="EE7" s="1" t="s">
        <v>158</v>
      </c>
      <c r="EF7" s="1" t="s">
        <v>143</v>
      </c>
      <c r="EG7" s="1" t="s">
        <v>143</v>
      </c>
      <c r="EH7" s="1" t="s">
        <v>159</v>
      </c>
      <c r="EI7" s="1" t="s">
        <v>143</v>
      </c>
      <c r="EJ7" s="1" t="s">
        <v>143</v>
      </c>
      <c r="EK7" s="1" t="s">
        <v>143</v>
      </c>
      <c r="EL7" s="1" t="s">
        <v>143</v>
      </c>
      <c r="EM7" t="s">
        <v>160</v>
      </c>
      <c r="EN7" t="s">
        <v>161</v>
      </c>
      <c r="EO7" t="s">
        <v>162</v>
      </c>
      <c r="EP7" t="s">
        <v>163</v>
      </c>
      <c r="EQ7" t="s">
        <v>164</v>
      </c>
      <c r="ER7"/>
    </row>
    <row r="8" spans="1:148" x14ac:dyDescent="0.25">
      <c r="A8" s="1" t="s">
        <v>139</v>
      </c>
      <c r="B8" t="s">
        <v>140</v>
      </c>
      <c r="C8" s="1" t="str">
        <f t="shared" si="0"/>
        <v>Etablissement IND - Qualiac</v>
      </c>
      <c r="D8" s="1" t="s">
        <v>167</v>
      </c>
      <c r="E8" s="1" t="s">
        <v>142</v>
      </c>
      <c r="F8" s="1" t="s">
        <v>184</v>
      </c>
      <c r="G8" s="1" t="s">
        <v>185</v>
      </c>
      <c r="H8" s="1" t="s">
        <v>186</v>
      </c>
      <c r="I8" s="1" t="s">
        <v>171</v>
      </c>
      <c r="J8" s="1" t="s">
        <v>172</v>
      </c>
      <c r="K8" s="1" t="s">
        <v>146</v>
      </c>
      <c r="L8" s="1" t="s">
        <v>143</v>
      </c>
      <c r="M8" t="s">
        <v>165</v>
      </c>
      <c r="Q8" s="1" t="s">
        <v>152</v>
      </c>
      <c r="R8" s="1" t="s">
        <v>189</v>
      </c>
      <c r="S8" s="1" t="s">
        <v>153</v>
      </c>
      <c r="T8" s="1" t="s">
        <v>152</v>
      </c>
      <c r="U8" s="1" t="s">
        <v>143</v>
      </c>
      <c r="V8" s="1" t="s">
        <v>143</v>
      </c>
      <c r="W8" s="1" t="s">
        <v>143</v>
      </c>
      <c r="X8" s="1" t="s">
        <v>143</v>
      </c>
      <c r="Y8" s="1" t="s">
        <v>143</v>
      </c>
      <c r="Z8" s="1" t="s">
        <v>143</v>
      </c>
      <c r="AA8" s="1" t="s">
        <v>143</v>
      </c>
      <c r="AB8" s="1" t="s">
        <v>143</v>
      </c>
      <c r="AC8" s="1" t="s">
        <v>143</v>
      </c>
      <c r="AD8" s="1" t="s">
        <v>148</v>
      </c>
      <c r="AE8" s="1" t="s">
        <v>149</v>
      </c>
      <c r="AF8" s="1" t="str">
        <f t="shared" si="1"/>
        <v>CENTRE - Centre</v>
      </c>
      <c r="AG8" s="1" t="s">
        <v>150</v>
      </c>
      <c r="AH8" s="1" t="s">
        <v>151</v>
      </c>
      <c r="AI8" s="1" t="str">
        <f t="shared" si="2"/>
        <v>S2010 - Secteur 2010</v>
      </c>
      <c r="AJ8" s="1" t="s">
        <v>152</v>
      </c>
      <c r="AK8" s="1" t="s">
        <v>153</v>
      </c>
      <c r="AL8" s="1" t="str">
        <f t="shared" si="3"/>
        <v>ACT1 - Activité 1</v>
      </c>
      <c r="AM8" s="1" t="s">
        <v>143</v>
      </c>
      <c r="AN8" s="1" t="s">
        <v>143</v>
      </c>
      <c r="AO8" s="1" t="s">
        <v>143</v>
      </c>
      <c r="AP8" s="1" t="s">
        <v>143</v>
      </c>
      <c r="AQ8" s="1" t="s">
        <v>143</v>
      </c>
      <c r="AR8" s="1" t="s">
        <v>143</v>
      </c>
      <c r="AS8" s="1" t="s">
        <v>143</v>
      </c>
      <c r="AT8" s="1" t="s">
        <v>143</v>
      </c>
      <c r="AU8" s="1" t="s">
        <v>143</v>
      </c>
      <c r="AV8" s="1" t="s">
        <v>143</v>
      </c>
      <c r="AW8" s="1" t="s">
        <v>143</v>
      </c>
      <c r="AX8" s="1" t="s">
        <v>143</v>
      </c>
      <c r="AY8" s="1" t="s">
        <v>143</v>
      </c>
      <c r="AZ8" s="1" t="s">
        <v>143</v>
      </c>
      <c r="BA8" s="1" t="s">
        <v>143</v>
      </c>
      <c r="BB8" s="1" t="s">
        <v>143</v>
      </c>
      <c r="BC8" s="1" t="s">
        <v>143</v>
      </c>
      <c r="BD8" s="1" t="s">
        <v>143</v>
      </c>
      <c r="BE8" s="1" t="s">
        <v>143</v>
      </c>
      <c r="BF8" s="1" t="s">
        <v>143</v>
      </c>
      <c r="BG8" s="1" t="s">
        <v>143</v>
      </c>
      <c r="BH8" s="1" t="s">
        <v>143</v>
      </c>
      <c r="BI8" s="1" t="s">
        <v>143</v>
      </c>
      <c r="BJ8" s="1" t="s">
        <v>143</v>
      </c>
      <c r="BK8" s="1" t="s">
        <v>143</v>
      </c>
      <c r="BL8" s="1" t="s">
        <v>143</v>
      </c>
      <c r="BM8" s="1" t="s">
        <v>154</v>
      </c>
      <c r="BN8" s="1" t="s">
        <v>155</v>
      </c>
      <c r="BO8" s="1" t="str">
        <f t="shared" si="4"/>
        <v>RESULT - Résultat</v>
      </c>
      <c r="BP8" s="1" t="s">
        <v>156</v>
      </c>
      <c r="BQ8" s="1" t="s">
        <v>157</v>
      </c>
      <c r="BR8" s="1" t="str">
        <f t="shared" si="5"/>
        <v>7 - Produits</v>
      </c>
      <c r="BS8" s="1" t="s">
        <v>143</v>
      </c>
      <c r="BT8" s="1" t="s">
        <v>143</v>
      </c>
      <c r="BU8" s="1" t="str">
        <f t="shared" si="6"/>
        <v xml:space="preserve"> - </v>
      </c>
      <c r="BV8" s="1" t="s">
        <v>143</v>
      </c>
      <c r="BW8" s="1" t="s">
        <v>143</v>
      </c>
      <c r="BX8" s="1" t="s">
        <v>143</v>
      </c>
      <c r="BY8" s="1" t="s">
        <v>143</v>
      </c>
      <c r="BZ8" s="1" t="s">
        <v>143</v>
      </c>
      <c r="CA8" s="1" t="s">
        <v>143</v>
      </c>
      <c r="CB8" s="1" t="s">
        <v>143</v>
      </c>
      <c r="CC8" s="1" t="s">
        <v>143</v>
      </c>
      <c r="CD8" s="1" t="s">
        <v>143</v>
      </c>
      <c r="CE8" s="1" t="s">
        <v>143</v>
      </c>
      <c r="CF8" s="1" t="s">
        <v>143</v>
      </c>
      <c r="CG8" s="1" t="s">
        <v>143</v>
      </c>
      <c r="CH8" s="1" t="s">
        <v>143</v>
      </c>
      <c r="CI8" s="1" t="s">
        <v>143</v>
      </c>
      <c r="CJ8" s="1" t="s">
        <v>143</v>
      </c>
      <c r="CK8" s="1" t="s">
        <v>143</v>
      </c>
      <c r="CL8" s="1" t="s">
        <v>143</v>
      </c>
      <c r="CM8" s="1" t="s">
        <v>143</v>
      </c>
      <c r="CN8" s="1" t="s">
        <v>143</v>
      </c>
      <c r="CO8" s="1" t="s">
        <v>143</v>
      </c>
      <c r="CP8" s="1" t="s">
        <v>143</v>
      </c>
      <c r="CQ8" s="1" t="s">
        <v>143</v>
      </c>
      <c r="CR8" s="1" t="s">
        <v>143</v>
      </c>
      <c r="CS8" s="1" t="s">
        <v>143</v>
      </c>
      <c r="CT8" s="1" t="s">
        <v>143</v>
      </c>
      <c r="CU8" s="1" t="s">
        <v>143</v>
      </c>
      <c r="CV8" s="9">
        <v>0</v>
      </c>
      <c r="CW8" s="9">
        <v>18000</v>
      </c>
      <c r="CX8" s="9">
        <v>-18000</v>
      </c>
      <c r="CY8" s="9">
        <v>18000</v>
      </c>
      <c r="CZ8" s="1" t="s">
        <v>175</v>
      </c>
      <c r="DA8" s="1" t="s">
        <v>142</v>
      </c>
      <c r="DB8" s="1" t="s">
        <v>176</v>
      </c>
      <c r="DC8" s="9">
        <v>6.5595699999999999</v>
      </c>
      <c r="DD8" s="9">
        <v>0</v>
      </c>
      <c r="DE8" s="9">
        <v>0</v>
      </c>
      <c r="DF8" s="9">
        <v>0</v>
      </c>
      <c r="DG8" s="9">
        <v>0</v>
      </c>
      <c r="DH8" s="1" t="s">
        <v>143</v>
      </c>
      <c r="DI8" s="1" t="s">
        <v>143</v>
      </c>
      <c r="DJ8" s="1" t="s">
        <v>143</v>
      </c>
      <c r="DK8" s="9">
        <v>0</v>
      </c>
      <c r="DL8" s="9">
        <v>0</v>
      </c>
      <c r="DM8" s="9">
        <v>0</v>
      </c>
      <c r="DN8" s="9">
        <v>0</v>
      </c>
      <c r="DO8" s="9">
        <v>0</v>
      </c>
      <c r="DP8"/>
      <c r="DQ8" s="1" t="s">
        <v>190</v>
      </c>
      <c r="DR8" s="1" t="s">
        <v>143</v>
      </c>
      <c r="DS8" s="1" t="s">
        <v>143</v>
      </c>
      <c r="DT8" s="1" t="s">
        <v>143</v>
      </c>
      <c r="DU8" s="1" t="s">
        <v>171</v>
      </c>
      <c r="DV8" s="1" t="s">
        <v>143</v>
      </c>
      <c r="DW8" s="1" t="s">
        <v>143</v>
      </c>
      <c r="DX8" s="1" t="s">
        <v>143</v>
      </c>
      <c r="DY8" s="1" t="s">
        <v>143</v>
      </c>
      <c r="DZ8" s="1" t="s">
        <v>161</v>
      </c>
      <c r="EA8" s="1" t="s">
        <v>191</v>
      </c>
      <c r="EB8" s="1" t="s">
        <v>143</v>
      </c>
      <c r="EC8" s="1" t="s">
        <v>143</v>
      </c>
      <c r="ED8" s="1" t="s">
        <v>143</v>
      </c>
      <c r="EE8" s="1" t="s">
        <v>158</v>
      </c>
      <c r="EF8" s="1" t="s">
        <v>143</v>
      </c>
      <c r="EG8" s="1" t="s">
        <v>143</v>
      </c>
      <c r="EH8" s="1" t="s">
        <v>159</v>
      </c>
      <c r="EI8" s="1" t="s">
        <v>143</v>
      </c>
      <c r="EJ8" s="1" t="s">
        <v>143</v>
      </c>
      <c r="EK8" s="1" t="s">
        <v>143</v>
      </c>
      <c r="EL8" s="1" t="s">
        <v>143</v>
      </c>
      <c r="EM8" t="s">
        <v>160</v>
      </c>
      <c r="EN8" t="s">
        <v>161</v>
      </c>
      <c r="EO8" t="s">
        <v>162</v>
      </c>
      <c r="EP8" t="s">
        <v>163</v>
      </c>
      <c r="EQ8" t="s">
        <v>164</v>
      </c>
      <c r="ER8"/>
    </row>
    <row r="9" spans="1:148" x14ac:dyDescent="0.25">
      <c r="A9" s="1" t="s">
        <v>139</v>
      </c>
      <c r="B9" t="s">
        <v>140</v>
      </c>
      <c r="C9" s="1" t="str">
        <f t="shared" ref="C9:C18" si="7">CONCATENATE("Etablissement ",A9," - ",B9)</f>
        <v>Etablissement IND - Qualiac</v>
      </c>
      <c r="D9" s="1" t="s">
        <v>141</v>
      </c>
      <c r="E9" s="1" t="s">
        <v>142</v>
      </c>
      <c r="F9" s="1" t="s">
        <v>143</v>
      </c>
      <c r="G9" s="1" t="s">
        <v>143</v>
      </c>
      <c r="H9" s="1" t="s">
        <v>144</v>
      </c>
      <c r="I9" s="1" t="s">
        <v>195</v>
      </c>
      <c r="J9" s="1" t="s">
        <v>143</v>
      </c>
      <c r="K9" s="1" t="s">
        <v>196</v>
      </c>
      <c r="L9" s="1" t="s">
        <v>143</v>
      </c>
      <c r="M9" t="s">
        <v>197</v>
      </c>
      <c r="N9" s="1" t="s">
        <v>143</v>
      </c>
      <c r="O9" s="1" t="s">
        <v>143</v>
      </c>
      <c r="P9" s="1" t="s">
        <v>143</v>
      </c>
      <c r="Q9" s="1" t="s">
        <v>143</v>
      </c>
      <c r="R9" s="1" t="s">
        <v>143</v>
      </c>
      <c r="S9" s="1" t="s">
        <v>143</v>
      </c>
      <c r="T9" s="1" t="s">
        <v>143</v>
      </c>
      <c r="U9" s="1" t="s">
        <v>143</v>
      </c>
      <c r="V9" s="1" t="s">
        <v>143</v>
      </c>
      <c r="W9" s="1" t="s">
        <v>143</v>
      </c>
      <c r="X9" s="1" t="s">
        <v>143</v>
      </c>
      <c r="Y9" s="1" t="s">
        <v>143</v>
      </c>
      <c r="Z9" s="1" t="s">
        <v>143</v>
      </c>
      <c r="AA9" s="1" t="s">
        <v>143</v>
      </c>
      <c r="AB9" s="1" t="s">
        <v>143</v>
      </c>
      <c r="AC9" s="1" t="s">
        <v>143</v>
      </c>
      <c r="AD9" s="1" t="s">
        <v>148</v>
      </c>
      <c r="AE9" s="1" t="s">
        <v>149</v>
      </c>
      <c r="AF9" s="1" t="str">
        <f t="shared" ref="AF9:AF18" si="8">CONCATENATE(AD9," - ",AE9)</f>
        <v>CENTRE - Centre</v>
      </c>
      <c r="AG9" s="1" t="s">
        <v>150</v>
      </c>
      <c r="AH9" s="1" t="s">
        <v>151</v>
      </c>
      <c r="AI9" s="1" t="str">
        <f t="shared" ref="AI9:AI18" si="9">CONCATENATE(AG9," - ",AH9)</f>
        <v>S2010 - Secteur 2010</v>
      </c>
      <c r="AJ9" s="1" t="s">
        <v>152</v>
      </c>
      <c r="AK9" s="1" t="s">
        <v>153</v>
      </c>
      <c r="AL9" s="1" t="str">
        <f t="shared" ref="AL9:AL18" si="10">CONCATENATE(AJ9," - ",AK9)</f>
        <v>ACT1 - Activité 1</v>
      </c>
      <c r="AM9" s="1" t="s">
        <v>143</v>
      </c>
      <c r="AN9" s="1" t="s">
        <v>143</v>
      </c>
      <c r="AO9" s="1" t="s">
        <v>143</v>
      </c>
      <c r="AP9" s="1" t="s">
        <v>143</v>
      </c>
      <c r="AQ9" s="1" t="s">
        <v>143</v>
      </c>
      <c r="AR9" s="1" t="s">
        <v>143</v>
      </c>
      <c r="AS9" s="1" t="s">
        <v>143</v>
      </c>
      <c r="AT9" s="1" t="s">
        <v>143</v>
      </c>
      <c r="AU9" s="1" t="s">
        <v>143</v>
      </c>
      <c r="AV9" s="1" t="s">
        <v>143</v>
      </c>
      <c r="AW9" s="1" t="s">
        <v>143</v>
      </c>
      <c r="AX9" s="1" t="s">
        <v>143</v>
      </c>
      <c r="AY9" s="1" t="s">
        <v>143</v>
      </c>
      <c r="AZ9" s="1" t="s">
        <v>143</v>
      </c>
      <c r="BA9" s="1" t="s">
        <v>143</v>
      </c>
      <c r="BB9" s="1" t="s">
        <v>143</v>
      </c>
      <c r="BC9" s="1" t="s">
        <v>143</v>
      </c>
      <c r="BD9" s="1" t="s">
        <v>143</v>
      </c>
      <c r="BE9" s="1" t="s">
        <v>143</v>
      </c>
      <c r="BF9" s="1" t="s">
        <v>143</v>
      </c>
      <c r="BG9" s="1" t="s">
        <v>143</v>
      </c>
      <c r="BH9" s="1" t="s">
        <v>143</v>
      </c>
      <c r="BI9" s="1" t="s">
        <v>143</v>
      </c>
      <c r="BJ9" s="1" t="s">
        <v>143</v>
      </c>
      <c r="BK9" s="1" t="s">
        <v>143</v>
      </c>
      <c r="BL9" s="1" t="s">
        <v>143</v>
      </c>
      <c r="BM9" s="1" t="s">
        <v>154</v>
      </c>
      <c r="BN9" s="1" t="s">
        <v>155</v>
      </c>
      <c r="BO9" s="1" t="str">
        <f t="shared" ref="BO9:BO18" si="11">CONCATENATE(BM9," - ",BN9)</f>
        <v>RESULT - Résultat</v>
      </c>
      <c r="BP9" s="1" t="s">
        <v>193</v>
      </c>
      <c r="BQ9" s="1" t="s">
        <v>194</v>
      </c>
      <c r="BR9" s="1" t="str">
        <f t="shared" ref="BR9:BR18" si="12">CONCATENATE(BP9," - ",BQ9)</f>
        <v>6 - Charges</v>
      </c>
      <c r="BS9" s="1" t="s">
        <v>143</v>
      </c>
      <c r="BT9" s="1" t="s">
        <v>143</v>
      </c>
      <c r="BU9" s="1" t="str">
        <f t="shared" ref="BU9:BU18" si="13">CONCATENATE(BS9," - ",BT9)</f>
        <v xml:space="preserve"> - </v>
      </c>
      <c r="BV9" s="1" t="s">
        <v>143</v>
      </c>
      <c r="BW9" s="1" t="s">
        <v>143</v>
      </c>
      <c r="BX9" s="1" t="s">
        <v>143</v>
      </c>
      <c r="BY9" s="1" t="s">
        <v>143</v>
      </c>
      <c r="BZ9" s="1" t="s">
        <v>143</v>
      </c>
      <c r="CA9" s="1" t="s">
        <v>143</v>
      </c>
      <c r="CB9" s="1" t="s">
        <v>143</v>
      </c>
      <c r="CC9" s="1" t="s">
        <v>143</v>
      </c>
      <c r="CD9" s="1" t="s">
        <v>143</v>
      </c>
      <c r="CE9" s="1" t="s">
        <v>143</v>
      </c>
      <c r="CF9" s="1" t="s">
        <v>143</v>
      </c>
      <c r="CG9" s="1" t="s">
        <v>143</v>
      </c>
      <c r="CH9" s="1" t="s">
        <v>143</v>
      </c>
      <c r="CI9" s="1" t="s">
        <v>143</v>
      </c>
      <c r="CJ9" s="1" t="s">
        <v>143</v>
      </c>
      <c r="CK9" s="1" t="s">
        <v>143</v>
      </c>
      <c r="CL9" s="1" t="s">
        <v>143</v>
      </c>
      <c r="CM9" s="1" t="s">
        <v>143</v>
      </c>
      <c r="CN9" s="1" t="s">
        <v>143</v>
      </c>
      <c r="CO9" s="1" t="s">
        <v>143</v>
      </c>
      <c r="CP9" s="1" t="s">
        <v>143</v>
      </c>
      <c r="CQ9" s="1" t="s">
        <v>143</v>
      </c>
      <c r="CR9" s="1" t="s">
        <v>143</v>
      </c>
      <c r="CS9" s="1" t="s">
        <v>143</v>
      </c>
      <c r="CT9" s="1" t="s">
        <v>143</v>
      </c>
      <c r="CU9" s="1" t="s">
        <v>143</v>
      </c>
      <c r="CV9" s="9">
        <v>269</v>
      </c>
      <c r="CW9" s="9">
        <v>0</v>
      </c>
      <c r="CX9" s="9">
        <v>269</v>
      </c>
      <c r="CY9" s="9">
        <v>-269</v>
      </c>
      <c r="CZ9" s="1" t="s">
        <v>143</v>
      </c>
      <c r="DA9" s="1" t="s">
        <v>143</v>
      </c>
      <c r="DB9" s="1" t="s">
        <v>143</v>
      </c>
      <c r="DC9" s="9">
        <v>0</v>
      </c>
      <c r="DD9" s="9">
        <v>0</v>
      </c>
      <c r="DE9" s="9">
        <v>0</v>
      </c>
      <c r="DF9" s="9">
        <v>0</v>
      </c>
      <c r="DG9" s="9">
        <v>0</v>
      </c>
      <c r="DH9" s="1" t="s">
        <v>143</v>
      </c>
      <c r="DI9" s="1" t="s">
        <v>143</v>
      </c>
      <c r="DJ9" s="1" t="s">
        <v>143</v>
      </c>
      <c r="DK9" s="9">
        <v>0</v>
      </c>
      <c r="DL9" s="9">
        <v>0</v>
      </c>
      <c r="DM9" s="9">
        <v>0</v>
      </c>
      <c r="DN9" s="9">
        <v>0</v>
      </c>
      <c r="DO9" s="9">
        <v>0</v>
      </c>
      <c r="DP9"/>
      <c r="DQ9" s="1" t="s">
        <v>143</v>
      </c>
      <c r="DR9" s="1" t="s">
        <v>143</v>
      </c>
      <c r="DS9" s="1" t="s">
        <v>143</v>
      </c>
      <c r="DT9" s="1" t="s">
        <v>143</v>
      </c>
      <c r="DU9" s="1" t="s">
        <v>143</v>
      </c>
      <c r="DV9" s="1" t="s">
        <v>143</v>
      </c>
      <c r="DW9" s="1" t="s">
        <v>143</v>
      </c>
      <c r="DX9" s="1" t="s">
        <v>143</v>
      </c>
      <c r="DY9" s="1" t="s">
        <v>143</v>
      </c>
      <c r="DZ9" s="1" t="s">
        <v>143</v>
      </c>
      <c r="EA9" s="1" t="s">
        <v>143</v>
      </c>
      <c r="EB9" s="1" t="s">
        <v>143</v>
      </c>
      <c r="EC9" s="1" t="s">
        <v>143</v>
      </c>
      <c r="ED9" s="1" t="s">
        <v>143</v>
      </c>
      <c r="EE9" s="1" t="s">
        <v>158</v>
      </c>
      <c r="EF9" s="1" t="s">
        <v>143</v>
      </c>
      <c r="EG9" s="1" t="s">
        <v>143</v>
      </c>
      <c r="EH9" s="1" t="s">
        <v>159</v>
      </c>
      <c r="EI9" s="1" t="s">
        <v>143</v>
      </c>
      <c r="EJ9" s="1" t="s">
        <v>143</v>
      </c>
      <c r="EK9" s="1" t="s">
        <v>143</v>
      </c>
      <c r="EL9" s="1" t="s">
        <v>143</v>
      </c>
      <c r="EM9" t="s">
        <v>160</v>
      </c>
      <c r="EN9" t="s">
        <v>161</v>
      </c>
      <c r="EO9" t="s">
        <v>162</v>
      </c>
      <c r="EP9" t="s">
        <v>163</v>
      </c>
      <c r="EQ9" t="s">
        <v>164</v>
      </c>
      <c r="ER9"/>
    </row>
    <row r="10" spans="1:148" x14ac:dyDescent="0.25">
      <c r="A10" s="1" t="s">
        <v>139</v>
      </c>
      <c r="B10" t="s">
        <v>140</v>
      </c>
      <c r="C10" s="1" t="str">
        <f t="shared" si="7"/>
        <v>Etablissement IND - Qualiac</v>
      </c>
      <c r="D10" s="1" t="s">
        <v>141</v>
      </c>
      <c r="E10" s="1" t="s">
        <v>142</v>
      </c>
      <c r="F10" s="1" t="s">
        <v>143</v>
      </c>
      <c r="G10" s="1" t="s">
        <v>143</v>
      </c>
      <c r="H10" s="1" t="s">
        <v>181</v>
      </c>
      <c r="I10" s="1" t="s">
        <v>195</v>
      </c>
      <c r="J10" s="1" t="s">
        <v>143</v>
      </c>
      <c r="K10" s="1" t="s">
        <v>196</v>
      </c>
      <c r="L10" s="1" t="s">
        <v>143</v>
      </c>
      <c r="M10" t="s">
        <v>197</v>
      </c>
      <c r="N10" s="1" t="s">
        <v>143</v>
      </c>
      <c r="O10" s="1" t="s">
        <v>143</v>
      </c>
      <c r="P10" s="1" t="s">
        <v>143</v>
      </c>
      <c r="Q10" s="1" t="s">
        <v>143</v>
      </c>
      <c r="R10" s="1" t="s">
        <v>143</v>
      </c>
      <c r="S10" s="1" t="s">
        <v>143</v>
      </c>
      <c r="T10" s="1" t="s">
        <v>143</v>
      </c>
      <c r="U10" s="1" t="s">
        <v>143</v>
      </c>
      <c r="V10" s="1" t="s">
        <v>143</v>
      </c>
      <c r="W10" s="1" t="s">
        <v>143</v>
      </c>
      <c r="X10" s="1" t="s">
        <v>143</v>
      </c>
      <c r="Y10" s="1" t="s">
        <v>143</v>
      </c>
      <c r="Z10" s="1" t="s">
        <v>143</v>
      </c>
      <c r="AA10" s="1" t="s">
        <v>143</v>
      </c>
      <c r="AB10" s="1" t="s">
        <v>143</v>
      </c>
      <c r="AC10" s="1" t="s">
        <v>143</v>
      </c>
      <c r="AD10" s="1" t="s">
        <v>148</v>
      </c>
      <c r="AE10" s="1" t="s">
        <v>149</v>
      </c>
      <c r="AF10" s="1" t="str">
        <f t="shared" si="8"/>
        <v>CENTRE - Centre</v>
      </c>
      <c r="AG10" s="1" t="s">
        <v>150</v>
      </c>
      <c r="AH10" s="1" t="s">
        <v>151</v>
      </c>
      <c r="AI10" s="1" t="str">
        <f t="shared" si="9"/>
        <v>S2010 - Secteur 2010</v>
      </c>
      <c r="AJ10" s="1" t="s">
        <v>152</v>
      </c>
      <c r="AK10" s="1" t="s">
        <v>153</v>
      </c>
      <c r="AL10" s="1" t="str">
        <f t="shared" si="10"/>
        <v>ACT1 - Activité 1</v>
      </c>
      <c r="AM10" s="1" t="s">
        <v>143</v>
      </c>
      <c r="AN10" s="1" t="s">
        <v>143</v>
      </c>
      <c r="AO10" s="1" t="s">
        <v>143</v>
      </c>
      <c r="AP10" s="1" t="s">
        <v>143</v>
      </c>
      <c r="AQ10" s="1" t="s">
        <v>143</v>
      </c>
      <c r="AR10" s="1" t="s">
        <v>143</v>
      </c>
      <c r="AS10" s="1" t="s">
        <v>143</v>
      </c>
      <c r="AT10" s="1" t="s">
        <v>143</v>
      </c>
      <c r="AU10" s="1" t="s">
        <v>143</v>
      </c>
      <c r="AV10" s="1" t="s">
        <v>143</v>
      </c>
      <c r="AW10" s="1" t="s">
        <v>143</v>
      </c>
      <c r="AX10" s="1" t="s">
        <v>143</v>
      </c>
      <c r="AY10" s="1" t="s">
        <v>143</v>
      </c>
      <c r="AZ10" s="1" t="s">
        <v>143</v>
      </c>
      <c r="BA10" s="1" t="s">
        <v>143</v>
      </c>
      <c r="BB10" s="1" t="s">
        <v>143</v>
      </c>
      <c r="BC10" s="1" t="s">
        <v>143</v>
      </c>
      <c r="BD10" s="1" t="s">
        <v>143</v>
      </c>
      <c r="BE10" s="1" t="s">
        <v>143</v>
      </c>
      <c r="BF10" s="1" t="s">
        <v>143</v>
      </c>
      <c r="BG10" s="1" t="s">
        <v>143</v>
      </c>
      <c r="BH10" s="1" t="s">
        <v>143</v>
      </c>
      <c r="BI10" s="1" t="s">
        <v>143</v>
      </c>
      <c r="BJ10" s="1" t="s">
        <v>143</v>
      </c>
      <c r="BK10" s="1" t="s">
        <v>143</v>
      </c>
      <c r="BL10" s="1" t="s">
        <v>143</v>
      </c>
      <c r="BM10" s="1" t="s">
        <v>154</v>
      </c>
      <c r="BN10" s="1" t="s">
        <v>155</v>
      </c>
      <c r="BO10" s="1" t="str">
        <f t="shared" si="11"/>
        <v>RESULT - Résultat</v>
      </c>
      <c r="BP10" s="1" t="s">
        <v>193</v>
      </c>
      <c r="BQ10" s="1" t="s">
        <v>194</v>
      </c>
      <c r="BR10" s="1" t="str">
        <f t="shared" si="12"/>
        <v>6 - Charges</v>
      </c>
      <c r="BS10" s="1" t="s">
        <v>143</v>
      </c>
      <c r="BT10" s="1" t="s">
        <v>143</v>
      </c>
      <c r="BU10" s="1" t="str">
        <f t="shared" si="13"/>
        <v xml:space="preserve"> - </v>
      </c>
      <c r="BV10" s="1" t="s">
        <v>143</v>
      </c>
      <c r="BW10" s="1" t="s">
        <v>143</v>
      </c>
      <c r="BX10" s="1" t="s">
        <v>143</v>
      </c>
      <c r="BY10" s="1" t="s">
        <v>143</v>
      </c>
      <c r="BZ10" s="1" t="s">
        <v>143</v>
      </c>
      <c r="CA10" s="1" t="s">
        <v>143</v>
      </c>
      <c r="CB10" s="1" t="s">
        <v>143</v>
      </c>
      <c r="CC10" s="1" t="s">
        <v>143</v>
      </c>
      <c r="CD10" s="1" t="s">
        <v>143</v>
      </c>
      <c r="CE10" s="1" t="s">
        <v>143</v>
      </c>
      <c r="CF10" s="1" t="s">
        <v>143</v>
      </c>
      <c r="CG10" s="1" t="s">
        <v>143</v>
      </c>
      <c r="CH10" s="1" t="s">
        <v>143</v>
      </c>
      <c r="CI10" s="1" t="s">
        <v>143</v>
      </c>
      <c r="CJ10" s="1" t="s">
        <v>143</v>
      </c>
      <c r="CK10" s="1" t="s">
        <v>143</v>
      </c>
      <c r="CL10" s="1" t="s">
        <v>143</v>
      </c>
      <c r="CM10" s="1" t="s">
        <v>143</v>
      </c>
      <c r="CN10" s="1" t="s">
        <v>143</v>
      </c>
      <c r="CO10" s="1" t="s">
        <v>143</v>
      </c>
      <c r="CP10" s="1" t="s">
        <v>143</v>
      </c>
      <c r="CQ10" s="1" t="s">
        <v>143</v>
      </c>
      <c r="CR10" s="1" t="s">
        <v>143</v>
      </c>
      <c r="CS10" s="1" t="s">
        <v>143</v>
      </c>
      <c r="CT10" s="1" t="s">
        <v>143</v>
      </c>
      <c r="CU10" s="1" t="s">
        <v>143</v>
      </c>
      <c r="CV10" s="9">
        <v>269</v>
      </c>
      <c r="CW10" s="9">
        <v>0</v>
      </c>
      <c r="CX10" s="9">
        <v>269</v>
      </c>
      <c r="CY10" s="9">
        <v>-269</v>
      </c>
      <c r="CZ10" s="1" t="s">
        <v>143</v>
      </c>
      <c r="DA10" s="1" t="s">
        <v>143</v>
      </c>
      <c r="DB10" s="1" t="s">
        <v>143</v>
      </c>
      <c r="DC10" s="9">
        <v>0</v>
      </c>
      <c r="DD10" s="9">
        <v>0</v>
      </c>
      <c r="DE10" s="9">
        <v>0</v>
      </c>
      <c r="DF10" s="9">
        <v>0</v>
      </c>
      <c r="DG10" s="9">
        <v>0</v>
      </c>
      <c r="DH10" s="1" t="s">
        <v>143</v>
      </c>
      <c r="DI10" s="1" t="s">
        <v>143</v>
      </c>
      <c r="DJ10" s="1" t="s">
        <v>143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/>
      <c r="DQ10" s="1" t="s">
        <v>143</v>
      </c>
      <c r="DR10" s="1" t="s">
        <v>143</v>
      </c>
      <c r="DS10" s="1" t="s">
        <v>143</v>
      </c>
      <c r="DT10" s="1" t="s">
        <v>143</v>
      </c>
      <c r="DU10" s="1" t="s">
        <v>143</v>
      </c>
      <c r="DV10" s="1" t="s">
        <v>143</v>
      </c>
      <c r="DW10" s="1" t="s">
        <v>143</v>
      </c>
      <c r="DX10" s="1" t="s">
        <v>143</v>
      </c>
      <c r="DY10" s="1" t="s">
        <v>143</v>
      </c>
      <c r="DZ10" s="1" t="s">
        <v>143</v>
      </c>
      <c r="EA10" s="1" t="s">
        <v>143</v>
      </c>
      <c r="EB10" s="1" t="s">
        <v>143</v>
      </c>
      <c r="EC10" s="1" t="s">
        <v>143</v>
      </c>
      <c r="ED10" s="1" t="s">
        <v>143</v>
      </c>
      <c r="EE10" s="1" t="s">
        <v>158</v>
      </c>
      <c r="EF10" s="1" t="s">
        <v>143</v>
      </c>
      <c r="EG10" s="1" t="s">
        <v>143</v>
      </c>
      <c r="EH10" s="1" t="s">
        <v>159</v>
      </c>
      <c r="EI10" s="1" t="s">
        <v>143</v>
      </c>
      <c r="EJ10" s="1" t="s">
        <v>143</v>
      </c>
      <c r="EK10" s="1" t="s">
        <v>143</v>
      </c>
      <c r="EL10" s="1" t="s">
        <v>143</v>
      </c>
      <c r="EM10" t="s">
        <v>160</v>
      </c>
      <c r="EN10" t="s">
        <v>161</v>
      </c>
      <c r="EO10" t="s">
        <v>162</v>
      </c>
      <c r="EP10" t="s">
        <v>163</v>
      </c>
      <c r="EQ10" t="s">
        <v>164</v>
      </c>
      <c r="ER10"/>
    </row>
    <row r="11" spans="1:148" x14ac:dyDescent="0.25">
      <c r="A11" s="1" t="s">
        <v>139</v>
      </c>
      <c r="B11" t="s">
        <v>140</v>
      </c>
      <c r="C11" s="1" t="str">
        <f t="shared" si="7"/>
        <v>Etablissement IND - Qualiac</v>
      </c>
      <c r="D11" s="1" t="s">
        <v>167</v>
      </c>
      <c r="E11" s="1" t="s">
        <v>142</v>
      </c>
      <c r="F11" s="1" t="s">
        <v>198</v>
      </c>
      <c r="G11" s="1" t="s">
        <v>199</v>
      </c>
      <c r="H11" s="1" t="s">
        <v>200</v>
      </c>
      <c r="I11" s="1" t="s">
        <v>195</v>
      </c>
      <c r="J11" s="1" t="s">
        <v>172</v>
      </c>
      <c r="K11" s="1" t="s">
        <v>201</v>
      </c>
      <c r="L11" s="1" t="s">
        <v>143</v>
      </c>
      <c r="M11" t="s">
        <v>197</v>
      </c>
      <c r="N11" s="1" t="s">
        <v>202</v>
      </c>
      <c r="O11" s="1" t="s">
        <v>203</v>
      </c>
      <c r="P11" s="1" t="s">
        <v>204</v>
      </c>
      <c r="Q11" s="1" t="s">
        <v>152</v>
      </c>
      <c r="R11" s="1" t="s">
        <v>143</v>
      </c>
      <c r="S11" s="1" t="s">
        <v>153</v>
      </c>
      <c r="T11" s="1" t="s">
        <v>152</v>
      </c>
      <c r="U11" s="1" t="s">
        <v>143</v>
      </c>
      <c r="V11" s="1" t="s">
        <v>143</v>
      </c>
      <c r="W11" s="1" t="s">
        <v>143</v>
      </c>
      <c r="X11" s="1" t="s">
        <v>143</v>
      </c>
      <c r="Y11" s="1" t="s">
        <v>143</v>
      </c>
      <c r="Z11" s="1" t="s">
        <v>143</v>
      </c>
      <c r="AA11" s="1" t="s">
        <v>143</v>
      </c>
      <c r="AB11" s="1" t="s">
        <v>143</v>
      </c>
      <c r="AC11" s="1" t="s">
        <v>143</v>
      </c>
      <c r="AD11" s="1" t="s">
        <v>148</v>
      </c>
      <c r="AE11" s="1" t="s">
        <v>149</v>
      </c>
      <c r="AF11" s="1" t="str">
        <f t="shared" si="8"/>
        <v>CENTRE - Centre</v>
      </c>
      <c r="AG11" s="1" t="s">
        <v>150</v>
      </c>
      <c r="AH11" s="1" t="s">
        <v>151</v>
      </c>
      <c r="AI11" s="1" t="str">
        <f t="shared" si="9"/>
        <v>S2010 - Secteur 2010</v>
      </c>
      <c r="AJ11" s="1" t="s">
        <v>152</v>
      </c>
      <c r="AK11" s="1" t="s">
        <v>153</v>
      </c>
      <c r="AL11" s="1" t="str">
        <f t="shared" si="10"/>
        <v>ACT1 - Activité 1</v>
      </c>
      <c r="AM11" s="1" t="s">
        <v>143</v>
      </c>
      <c r="AN11" s="1" t="s">
        <v>143</v>
      </c>
      <c r="AO11" s="1" t="s">
        <v>143</v>
      </c>
      <c r="AP11" s="1" t="s">
        <v>143</v>
      </c>
      <c r="AQ11" s="1" t="s">
        <v>143</v>
      </c>
      <c r="AR11" s="1" t="s">
        <v>143</v>
      </c>
      <c r="AS11" s="1" t="s">
        <v>143</v>
      </c>
      <c r="AT11" s="1" t="s">
        <v>143</v>
      </c>
      <c r="AU11" s="1" t="s">
        <v>143</v>
      </c>
      <c r="AV11" s="1" t="s">
        <v>143</v>
      </c>
      <c r="AW11" s="1" t="s">
        <v>143</v>
      </c>
      <c r="AX11" s="1" t="s">
        <v>143</v>
      </c>
      <c r="AY11" s="1" t="s">
        <v>143</v>
      </c>
      <c r="AZ11" s="1" t="s">
        <v>143</v>
      </c>
      <c r="BA11" s="1" t="s">
        <v>143</v>
      </c>
      <c r="BB11" s="1" t="s">
        <v>143</v>
      </c>
      <c r="BC11" s="1" t="s">
        <v>143</v>
      </c>
      <c r="BD11" s="1" t="s">
        <v>143</v>
      </c>
      <c r="BE11" s="1" t="s">
        <v>143</v>
      </c>
      <c r="BF11" s="1" t="s">
        <v>143</v>
      </c>
      <c r="BG11" s="1" t="s">
        <v>143</v>
      </c>
      <c r="BH11" s="1" t="s">
        <v>143</v>
      </c>
      <c r="BI11" s="1" t="s">
        <v>143</v>
      </c>
      <c r="BJ11" s="1" t="s">
        <v>143</v>
      </c>
      <c r="BK11" s="1" t="s">
        <v>143</v>
      </c>
      <c r="BL11" s="1" t="s">
        <v>143</v>
      </c>
      <c r="BM11" s="1" t="s">
        <v>154</v>
      </c>
      <c r="BN11" s="1" t="s">
        <v>155</v>
      </c>
      <c r="BO11" s="1" t="str">
        <f t="shared" si="11"/>
        <v>RESULT - Résultat</v>
      </c>
      <c r="BP11" s="1" t="s">
        <v>193</v>
      </c>
      <c r="BQ11" s="1" t="s">
        <v>194</v>
      </c>
      <c r="BR11" s="1" t="str">
        <f t="shared" si="12"/>
        <v>6 - Charges</v>
      </c>
      <c r="BS11" s="1" t="s">
        <v>143</v>
      </c>
      <c r="BT11" s="1" t="s">
        <v>143</v>
      </c>
      <c r="BU11" s="1" t="str">
        <f t="shared" si="13"/>
        <v xml:space="preserve"> - </v>
      </c>
      <c r="BV11" s="1" t="s">
        <v>143</v>
      </c>
      <c r="BW11" s="1" t="s">
        <v>143</v>
      </c>
      <c r="BX11" s="1" t="s">
        <v>143</v>
      </c>
      <c r="BY11" s="1" t="s">
        <v>143</v>
      </c>
      <c r="BZ11" s="1" t="s">
        <v>143</v>
      </c>
      <c r="CA11" s="1" t="s">
        <v>143</v>
      </c>
      <c r="CB11" s="1" t="s">
        <v>143</v>
      </c>
      <c r="CC11" s="1" t="s">
        <v>143</v>
      </c>
      <c r="CD11" s="1" t="s">
        <v>143</v>
      </c>
      <c r="CE11" s="1" t="s">
        <v>143</v>
      </c>
      <c r="CF11" s="1" t="s">
        <v>143</v>
      </c>
      <c r="CG11" s="1" t="s">
        <v>143</v>
      </c>
      <c r="CH11" s="1" t="s">
        <v>143</v>
      </c>
      <c r="CI11" s="1" t="s">
        <v>143</v>
      </c>
      <c r="CJ11" s="1" t="s">
        <v>143</v>
      </c>
      <c r="CK11" s="1" t="s">
        <v>143</v>
      </c>
      <c r="CL11" s="1" t="s">
        <v>143</v>
      </c>
      <c r="CM11" s="1" t="s">
        <v>143</v>
      </c>
      <c r="CN11" s="1" t="s">
        <v>143</v>
      </c>
      <c r="CO11" s="1" t="s">
        <v>143</v>
      </c>
      <c r="CP11" s="1" t="s">
        <v>143</v>
      </c>
      <c r="CQ11" s="1" t="s">
        <v>143</v>
      </c>
      <c r="CR11" s="1" t="s">
        <v>143</v>
      </c>
      <c r="CS11" s="1" t="s">
        <v>143</v>
      </c>
      <c r="CT11" s="1" t="s">
        <v>143</v>
      </c>
      <c r="CU11" s="1" t="s">
        <v>143</v>
      </c>
      <c r="CV11" s="9">
        <v>401.6</v>
      </c>
      <c r="CW11" s="9">
        <v>0</v>
      </c>
      <c r="CX11" s="9">
        <v>401.6</v>
      </c>
      <c r="CY11" s="9">
        <v>-401.6</v>
      </c>
      <c r="CZ11" s="1" t="s">
        <v>175</v>
      </c>
      <c r="DA11" s="1" t="s">
        <v>142</v>
      </c>
      <c r="DB11" s="1" t="s">
        <v>176</v>
      </c>
      <c r="DC11" s="9">
        <v>6.5595699999999999</v>
      </c>
      <c r="DD11" s="9">
        <v>0</v>
      </c>
      <c r="DE11" s="9">
        <v>0</v>
      </c>
      <c r="DF11" s="9">
        <v>0</v>
      </c>
      <c r="DG11" s="9">
        <v>0</v>
      </c>
      <c r="DH11" s="1" t="s">
        <v>143</v>
      </c>
      <c r="DI11" s="1" t="s">
        <v>143</v>
      </c>
      <c r="DJ11" s="1" t="s">
        <v>143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/>
      <c r="DQ11" s="1" t="s">
        <v>143</v>
      </c>
      <c r="DR11" s="1" t="s">
        <v>143</v>
      </c>
      <c r="DS11" s="1" t="s">
        <v>143</v>
      </c>
      <c r="DT11" s="1" t="s">
        <v>143</v>
      </c>
      <c r="DU11" s="1" t="s">
        <v>205</v>
      </c>
      <c r="DV11" s="1" t="s">
        <v>143</v>
      </c>
      <c r="DW11" s="1" t="s">
        <v>143</v>
      </c>
      <c r="DX11" s="1" t="s">
        <v>143</v>
      </c>
      <c r="DY11" s="1" t="s">
        <v>143</v>
      </c>
      <c r="DZ11" s="1" t="s">
        <v>161</v>
      </c>
      <c r="EA11" s="1" t="s">
        <v>206</v>
      </c>
      <c r="EB11" s="1" t="s">
        <v>143</v>
      </c>
      <c r="EC11" s="1" t="s">
        <v>143</v>
      </c>
      <c r="ED11" s="1" t="s">
        <v>143</v>
      </c>
      <c r="EE11" s="1" t="s">
        <v>158</v>
      </c>
      <c r="EF11" s="1" t="s">
        <v>143</v>
      </c>
      <c r="EG11" s="1" t="s">
        <v>143</v>
      </c>
      <c r="EH11" s="1" t="s">
        <v>159</v>
      </c>
      <c r="EI11" s="1" t="s">
        <v>207</v>
      </c>
      <c r="EJ11" s="1" t="s">
        <v>143</v>
      </c>
      <c r="EK11" s="1" t="s">
        <v>143</v>
      </c>
      <c r="EL11" s="1" t="s">
        <v>143</v>
      </c>
      <c r="EM11" t="s">
        <v>160</v>
      </c>
      <c r="EN11" t="s">
        <v>161</v>
      </c>
      <c r="EO11" t="s">
        <v>162</v>
      </c>
      <c r="EP11" t="s">
        <v>163</v>
      </c>
      <c r="EQ11" t="s">
        <v>164</v>
      </c>
      <c r="ER11"/>
    </row>
    <row r="12" spans="1:148" x14ac:dyDescent="0.25">
      <c r="A12" s="1" t="s">
        <v>139</v>
      </c>
      <c r="B12" t="s">
        <v>140</v>
      </c>
      <c r="C12" s="1" t="str">
        <f t="shared" si="7"/>
        <v>Etablissement IND - Qualiac</v>
      </c>
      <c r="D12" s="1" t="s">
        <v>167</v>
      </c>
      <c r="E12" s="1" t="s">
        <v>142</v>
      </c>
      <c r="F12" s="1" t="s">
        <v>208</v>
      </c>
      <c r="G12" s="1" t="s">
        <v>209</v>
      </c>
      <c r="H12" s="1" t="s">
        <v>210</v>
      </c>
      <c r="I12" s="1" t="s">
        <v>171</v>
      </c>
      <c r="J12" s="1" t="s">
        <v>172</v>
      </c>
      <c r="K12" s="1" t="s">
        <v>211</v>
      </c>
      <c r="L12" s="1" t="s">
        <v>143</v>
      </c>
      <c r="M12" t="s">
        <v>197</v>
      </c>
      <c r="N12" s="1" t="s">
        <v>202</v>
      </c>
      <c r="O12" s="1" t="s">
        <v>212</v>
      </c>
      <c r="P12" s="1" t="s">
        <v>213</v>
      </c>
      <c r="Q12" s="1" t="s">
        <v>152</v>
      </c>
      <c r="R12" s="1" t="s">
        <v>143</v>
      </c>
      <c r="S12" s="1" t="s">
        <v>153</v>
      </c>
      <c r="T12" s="1" t="s">
        <v>152</v>
      </c>
      <c r="U12" s="1" t="s">
        <v>143</v>
      </c>
      <c r="V12" s="1" t="s">
        <v>143</v>
      </c>
      <c r="W12" s="1" t="s">
        <v>143</v>
      </c>
      <c r="X12" s="1" t="s">
        <v>143</v>
      </c>
      <c r="Y12" s="1" t="s">
        <v>143</v>
      </c>
      <c r="Z12" s="1" t="s">
        <v>143</v>
      </c>
      <c r="AA12" s="1" t="s">
        <v>143</v>
      </c>
      <c r="AB12" s="1" t="s">
        <v>143</v>
      </c>
      <c r="AC12" s="1" t="s">
        <v>143</v>
      </c>
      <c r="AD12" s="1" t="s">
        <v>148</v>
      </c>
      <c r="AE12" s="1" t="s">
        <v>149</v>
      </c>
      <c r="AF12" s="1" t="str">
        <f t="shared" si="8"/>
        <v>CENTRE - Centre</v>
      </c>
      <c r="AG12" s="1" t="s">
        <v>150</v>
      </c>
      <c r="AH12" s="1" t="s">
        <v>151</v>
      </c>
      <c r="AI12" s="1" t="str">
        <f t="shared" si="9"/>
        <v>S2010 - Secteur 2010</v>
      </c>
      <c r="AJ12" s="1" t="s">
        <v>152</v>
      </c>
      <c r="AK12" s="1" t="s">
        <v>153</v>
      </c>
      <c r="AL12" s="1" t="str">
        <f t="shared" si="10"/>
        <v>ACT1 - Activité 1</v>
      </c>
      <c r="AM12" s="1" t="s">
        <v>143</v>
      </c>
      <c r="AN12" s="1" t="s">
        <v>143</v>
      </c>
      <c r="AO12" s="1" t="s">
        <v>143</v>
      </c>
      <c r="AP12" s="1" t="s">
        <v>143</v>
      </c>
      <c r="AQ12" s="1" t="s">
        <v>143</v>
      </c>
      <c r="AR12" s="1" t="s">
        <v>143</v>
      </c>
      <c r="AS12" s="1" t="s">
        <v>143</v>
      </c>
      <c r="AT12" s="1" t="s">
        <v>143</v>
      </c>
      <c r="AU12" s="1" t="s">
        <v>143</v>
      </c>
      <c r="AV12" s="1" t="s">
        <v>143</v>
      </c>
      <c r="AW12" s="1" t="s">
        <v>143</v>
      </c>
      <c r="AX12" s="1" t="s">
        <v>143</v>
      </c>
      <c r="AY12" s="1" t="s">
        <v>143</v>
      </c>
      <c r="AZ12" s="1" t="s">
        <v>143</v>
      </c>
      <c r="BA12" s="1" t="s">
        <v>143</v>
      </c>
      <c r="BB12" s="1" t="s">
        <v>143</v>
      </c>
      <c r="BC12" s="1" t="s">
        <v>143</v>
      </c>
      <c r="BD12" s="1" t="s">
        <v>143</v>
      </c>
      <c r="BE12" s="1" t="s">
        <v>143</v>
      </c>
      <c r="BF12" s="1" t="s">
        <v>143</v>
      </c>
      <c r="BG12" s="1" t="s">
        <v>143</v>
      </c>
      <c r="BH12" s="1" t="s">
        <v>143</v>
      </c>
      <c r="BI12" s="1" t="s">
        <v>143</v>
      </c>
      <c r="BJ12" s="1" t="s">
        <v>143</v>
      </c>
      <c r="BK12" s="1" t="s">
        <v>143</v>
      </c>
      <c r="BL12" s="1" t="s">
        <v>143</v>
      </c>
      <c r="BM12" s="1" t="s">
        <v>154</v>
      </c>
      <c r="BN12" s="1" t="s">
        <v>155</v>
      </c>
      <c r="BO12" s="1" t="str">
        <f t="shared" si="11"/>
        <v>RESULT - Résultat</v>
      </c>
      <c r="BP12" s="1" t="s">
        <v>193</v>
      </c>
      <c r="BQ12" s="1" t="s">
        <v>194</v>
      </c>
      <c r="BR12" s="1" t="str">
        <f t="shared" si="12"/>
        <v>6 - Charges</v>
      </c>
      <c r="BS12" s="1" t="s">
        <v>143</v>
      </c>
      <c r="BT12" s="1" t="s">
        <v>143</v>
      </c>
      <c r="BU12" s="1" t="str">
        <f t="shared" si="13"/>
        <v xml:space="preserve"> - </v>
      </c>
      <c r="BV12" s="1" t="s">
        <v>143</v>
      </c>
      <c r="BW12" s="1" t="s">
        <v>143</v>
      </c>
      <c r="BX12" s="1" t="s">
        <v>143</v>
      </c>
      <c r="BY12" s="1" t="s">
        <v>143</v>
      </c>
      <c r="BZ12" s="1" t="s">
        <v>143</v>
      </c>
      <c r="CA12" s="1" t="s">
        <v>143</v>
      </c>
      <c r="CB12" s="1" t="s">
        <v>143</v>
      </c>
      <c r="CC12" s="1" t="s">
        <v>143</v>
      </c>
      <c r="CD12" s="1" t="s">
        <v>143</v>
      </c>
      <c r="CE12" s="1" t="s">
        <v>143</v>
      </c>
      <c r="CF12" s="1" t="s">
        <v>143</v>
      </c>
      <c r="CG12" s="1" t="s">
        <v>143</v>
      </c>
      <c r="CH12" s="1" t="s">
        <v>143</v>
      </c>
      <c r="CI12" s="1" t="s">
        <v>143</v>
      </c>
      <c r="CJ12" s="1" t="s">
        <v>143</v>
      </c>
      <c r="CK12" s="1" t="s">
        <v>143</v>
      </c>
      <c r="CL12" s="1" t="s">
        <v>143</v>
      </c>
      <c r="CM12" s="1" t="s">
        <v>143</v>
      </c>
      <c r="CN12" s="1" t="s">
        <v>143</v>
      </c>
      <c r="CO12" s="1" t="s">
        <v>143</v>
      </c>
      <c r="CP12" s="1" t="s">
        <v>143</v>
      </c>
      <c r="CQ12" s="1" t="s">
        <v>143</v>
      </c>
      <c r="CR12" s="1" t="s">
        <v>143</v>
      </c>
      <c r="CS12" s="1" t="s">
        <v>143</v>
      </c>
      <c r="CT12" s="1" t="s">
        <v>143</v>
      </c>
      <c r="CU12" s="1" t="s">
        <v>143</v>
      </c>
      <c r="CV12" s="9">
        <v>571</v>
      </c>
      <c r="CW12" s="9">
        <v>0</v>
      </c>
      <c r="CX12" s="9">
        <v>571</v>
      </c>
      <c r="CY12" s="9">
        <v>-571</v>
      </c>
      <c r="CZ12" s="1" t="s">
        <v>175</v>
      </c>
      <c r="DA12" s="1" t="s">
        <v>142</v>
      </c>
      <c r="DB12" s="1" t="s">
        <v>176</v>
      </c>
      <c r="DC12" s="9">
        <v>6.5595699999999999</v>
      </c>
      <c r="DD12" s="9">
        <v>0</v>
      </c>
      <c r="DE12" s="9">
        <v>0</v>
      </c>
      <c r="DF12" s="9">
        <v>0</v>
      </c>
      <c r="DG12" s="9">
        <v>0</v>
      </c>
      <c r="DH12" s="1" t="s">
        <v>143</v>
      </c>
      <c r="DI12" s="1" t="s">
        <v>143</v>
      </c>
      <c r="DJ12" s="1" t="s">
        <v>143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/>
      <c r="DQ12" s="1" t="s">
        <v>214</v>
      </c>
      <c r="DR12" s="1" t="s">
        <v>143</v>
      </c>
      <c r="DS12" s="1" t="s">
        <v>143</v>
      </c>
      <c r="DT12" s="1" t="s">
        <v>215</v>
      </c>
      <c r="DU12" s="1" t="s">
        <v>171</v>
      </c>
      <c r="DV12" s="1" t="s">
        <v>143</v>
      </c>
      <c r="DW12" s="1" t="s">
        <v>143</v>
      </c>
      <c r="DX12" s="1" t="s">
        <v>143</v>
      </c>
      <c r="DY12" s="1" t="s">
        <v>143</v>
      </c>
      <c r="DZ12" s="1" t="s">
        <v>161</v>
      </c>
      <c r="EA12" s="1" t="s">
        <v>216</v>
      </c>
      <c r="EB12" s="1" t="s">
        <v>143</v>
      </c>
      <c r="EC12" s="1" t="s">
        <v>143</v>
      </c>
      <c r="ED12" s="1" t="s">
        <v>143</v>
      </c>
      <c r="EE12" s="1" t="s">
        <v>158</v>
      </c>
      <c r="EF12" s="1" t="s">
        <v>143</v>
      </c>
      <c r="EG12" s="1" t="s">
        <v>143</v>
      </c>
      <c r="EH12" s="1" t="s">
        <v>159</v>
      </c>
      <c r="EI12" s="1" t="s">
        <v>143</v>
      </c>
      <c r="EJ12" s="1" t="s">
        <v>143</v>
      </c>
      <c r="EK12" s="1" t="s">
        <v>143</v>
      </c>
      <c r="EL12" s="1" t="s">
        <v>143</v>
      </c>
      <c r="EM12" t="s">
        <v>160</v>
      </c>
      <c r="EN12" t="s">
        <v>161</v>
      </c>
      <c r="EO12" t="s">
        <v>162</v>
      </c>
      <c r="EP12" t="s">
        <v>163</v>
      </c>
      <c r="EQ12" t="s">
        <v>164</v>
      </c>
      <c r="ER12"/>
    </row>
    <row r="13" spans="1:148" x14ac:dyDescent="0.25">
      <c r="A13" s="1" t="s">
        <v>139</v>
      </c>
      <c r="B13" t="s">
        <v>140</v>
      </c>
      <c r="C13" s="1" t="str">
        <f t="shared" si="7"/>
        <v>Etablissement IND - Qualiac</v>
      </c>
      <c r="D13" s="1" t="s">
        <v>167</v>
      </c>
      <c r="E13" s="1" t="s">
        <v>142</v>
      </c>
      <c r="F13" s="1" t="s">
        <v>198</v>
      </c>
      <c r="G13" s="1" t="s">
        <v>199</v>
      </c>
      <c r="H13" s="1" t="s">
        <v>200</v>
      </c>
      <c r="I13" s="1" t="s">
        <v>195</v>
      </c>
      <c r="J13" s="1" t="s">
        <v>172</v>
      </c>
      <c r="K13" s="1" t="s">
        <v>201</v>
      </c>
      <c r="L13" s="1" t="s">
        <v>143</v>
      </c>
      <c r="M13" t="s">
        <v>217</v>
      </c>
      <c r="N13" s="1" t="s">
        <v>218</v>
      </c>
      <c r="O13" s="1" t="s">
        <v>203</v>
      </c>
      <c r="P13" s="1" t="s">
        <v>204</v>
      </c>
      <c r="Q13" s="1" t="s">
        <v>152</v>
      </c>
      <c r="R13" s="1" t="s">
        <v>143</v>
      </c>
      <c r="S13" s="1" t="s">
        <v>153</v>
      </c>
      <c r="T13" s="1" t="s">
        <v>152</v>
      </c>
      <c r="U13" s="1" t="s">
        <v>143</v>
      </c>
      <c r="V13" s="1" t="s">
        <v>143</v>
      </c>
      <c r="W13" s="1" t="s">
        <v>143</v>
      </c>
      <c r="X13" s="1" t="s">
        <v>143</v>
      </c>
      <c r="Y13" s="1" t="s">
        <v>143</v>
      </c>
      <c r="Z13" s="1" t="s">
        <v>143</v>
      </c>
      <c r="AA13" s="1" t="s">
        <v>143</v>
      </c>
      <c r="AB13" s="1" t="s">
        <v>143</v>
      </c>
      <c r="AC13" s="1" t="s">
        <v>143</v>
      </c>
      <c r="AD13" s="1" t="s">
        <v>148</v>
      </c>
      <c r="AE13" s="1" t="s">
        <v>149</v>
      </c>
      <c r="AF13" s="1" t="str">
        <f t="shared" si="8"/>
        <v>CENTRE - Centre</v>
      </c>
      <c r="AG13" s="1" t="s">
        <v>150</v>
      </c>
      <c r="AH13" s="1" t="s">
        <v>151</v>
      </c>
      <c r="AI13" s="1" t="str">
        <f t="shared" si="9"/>
        <v>S2010 - Secteur 2010</v>
      </c>
      <c r="AJ13" s="1" t="s">
        <v>152</v>
      </c>
      <c r="AK13" s="1" t="s">
        <v>153</v>
      </c>
      <c r="AL13" s="1" t="str">
        <f t="shared" si="10"/>
        <v>ACT1 - Activité 1</v>
      </c>
      <c r="AM13" s="1" t="s">
        <v>143</v>
      </c>
      <c r="AN13" s="1" t="s">
        <v>143</v>
      </c>
      <c r="AO13" s="1" t="s">
        <v>143</v>
      </c>
      <c r="AP13" s="1" t="s">
        <v>143</v>
      </c>
      <c r="AQ13" s="1" t="s">
        <v>143</v>
      </c>
      <c r="AR13" s="1" t="s">
        <v>143</v>
      </c>
      <c r="AS13" s="1" t="s">
        <v>143</v>
      </c>
      <c r="AT13" s="1" t="s">
        <v>143</v>
      </c>
      <c r="AU13" s="1" t="s">
        <v>143</v>
      </c>
      <c r="AV13" s="1" t="s">
        <v>143</v>
      </c>
      <c r="AW13" s="1" t="s">
        <v>143</v>
      </c>
      <c r="AX13" s="1" t="s">
        <v>143</v>
      </c>
      <c r="AY13" s="1" t="s">
        <v>143</v>
      </c>
      <c r="AZ13" s="1" t="s">
        <v>143</v>
      </c>
      <c r="BA13" s="1" t="s">
        <v>143</v>
      </c>
      <c r="BB13" s="1" t="s">
        <v>143</v>
      </c>
      <c r="BC13" s="1" t="s">
        <v>143</v>
      </c>
      <c r="BD13" s="1" t="s">
        <v>143</v>
      </c>
      <c r="BE13" s="1" t="s">
        <v>143</v>
      </c>
      <c r="BF13" s="1" t="s">
        <v>143</v>
      </c>
      <c r="BG13" s="1" t="s">
        <v>143</v>
      </c>
      <c r="BH13" s="1" t="s">
        <v>143</v>
      </c>
      <c r="BI13" s="1" t="s">
        <v>143</v>
      </c>
      <c r="BJ13" s="1" t="s">
        <v>143</v>
      </c>
      <c r="BK13" s="1" t="s">
        <v>143</v>
      </c>
      <c r="BL13" s="1" t="s">
        <v>143</v>
      </c>
      <c r="BM13" s="1" t="s">
        <v>154</v>
      </c>
      <c r="BN13" s="1" t="s">
        <v>155</v>
      </c>
      <c r="BO13" s="1" t="str">
        <f t="shared" si="11"/>
        <v>RESULT - Résultat</v>
      </c>
      <c r="BP13" s="1" t="s">
        <v>193</v>
      </c>
      <c r="BQ13" s="1" t="s">
        <v>194</v>
      </c>
      <c r="BR13" s="1" t="str">
        <f t="shared" si="12"/>
        <v>6 - Charges</v>
      </c>
      <c r="BS13" s="1" t="s">
        <v>143</v>
      </c>
      <c r="BT13" s="1" t="s">
        <v>143</v>
      </c>
      <c r="BU13" s="1" t="str">
        <f t="shared" si="13"/>
        <v xml:space="preserve"> - </v>
      </c>
      <c r="BV13" s="1" t="s">
        <v>143</v>
      </c>
      <c r="BW13" s="1" t="s">
        <v>143</v>
      </c>
      <c r="BX13" s="1" t="s">
        <v>143</v>
      </c>
      <c r="BY13" s="1" t="s">
        <v>143</v>
      </c>
      <c r="BZ13" s="1" t="s">
        <v>143</v>
      </c>
      <c r="CA13" s="1" t="s">
        <v>143</v>
      </c>
      <c r="CB13" s="1" t="s">
        <v>143</v>
      </c>
      <c r="CC13" s="1" t="s">
        <v>143</v>
      </c>
      <c r="CD13" s="1" t="s">
        <v>143</v>
      </c>
      <c r="CE13" s="1" t="s">
        <v>143</v>
      </c>
      <c r="CF13" s="1" t="s">
        <v>143</v>
      </c>
      <c r="CG13" s="1" t="s">
        <v>143</v>
      </c>
      <c r="CH13" s="1" t="s">
        <v>143</v>
      </c>
      <c r="CI13" s="1" t="s">
        <v>143</v>
      </c>
      <c r="CJ13" s="1" t="s">
        <v>143</v>
      </c>
      <c r="CK13" s="1" t="s">
        <v>143</v>
      </c>
      <c r="CL13" s="1" t="s">
        <v>143</v>
      </c>
      <c r="CM13" s="1" t="s">
        <v>143</v>
      </c>
      <c r="CN13" s="1" t="s">
        <v>143</v>
      </c>
      <c r="CO13" s="1" t="s">
        <v>143</v>
      </c>
      <c r="CP13" s="1" t="s">
        <v>143</v>
      </c>
      <c r="CQ13" s="1" t="s">
        <v>143</v>
      </c>
      <c r="CR13" s="1" t="s">
        <v>143</v>
      </c>
      <c r="CS13" s="1" t="s">
        <v>143</v>
      </c>
      <c r="CT13" s="1" t="s">
        <v>143</v>
      </c>
      <c r="CU13" s="1" t="s">
        <v>143</v>
      </c>
      <c r="CV13" s="9">
        <v>200.8</v>
      </c>
      <c r="CW13" s="9">
        <v>0</v>
      </c>
      <c r="CX13" s="9">
        <v>200.8</v>
      </c>
      <c r="CY13" s="9">
        <v>-200.8</v>
      </c>
      <c r="CZ13" s="1" t="s">
        <v>175</v>
      </c>
      <c r="DA13" s="1" t="s">
        <v>142</v>
      </c>
      <c r="DB13" s="1" t="s">
        <v>176</v>
      </c>
      <c r="DC13" s="9">
        <v>6.5595699999999999</v>
      </c>
      <c r="DD13" s="9">
        <v>0</v>
      </c>
      <c r="DE13" s="9">
        <v>0</v>
      </c>
      <c r="DF13" s="9">
        <v>0</v>
      </c>
      <c r="DG13" s="9">
        <v>0</v>
      </c>
      <c r="DH13" s="1" t="s">
        <v>143</v>
      </c>
      <c r="DI13" s="1" t="s">
        <v>143</v>
      </c>
      <c r="DJ13" s="1" t="s">
        <v>143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/>
      <c r="DQ13" s="1" t="s">
        <v>143</v>
      </c>
      <c r="DR13" s="1" t="s">
        <v>143</v>
      </c>
      <c r="DS13" s="1" t="s">
        <v>143</v>
      </c>
      <c r="DT13" s="1" t="s">
        <v>143</v>
      </c>
      <c r="DU13" s="1" t="s">
        <v>205</v>
      </c>
      <c r="DV13" s="1" t="s">
        <v>143</v>
      </c>
      <c r="DW13" s="1" t="s">
        <v>143</v>
      </c>
      <c r="DX13" s="1" t="s">
        <v>143</v>
      </c>
      <c r="DY13" s="1" t="s">
        <v>143</v>
      </c>
      <c r="DZ13" s="1" t="s">
        <v>161</v>
      </c>
      <c r="EA13" s="1" t="s">
        <v>206</v>
      </c>
      <c r="EB13" s="1" t="s">
        <v>143</v>
      </c>
      <c r="EC13" s="1" t="s">
        <v>143</v>
      </c>
      <c r="ED13" s="1" t="s">
        <v>143</v>
      </c>
      <c r="EE13" s="1" t="s">
        <v>158</v>
      </c>
      <c r="EF13" s="1" t="s">
        <v>143</v>
      </c>
      <c r="EG13" s="1" t="s">
        <v>143</v>
      </c>
      <c r="EH13" s="1" t="s">
        <v>159</v>
      </c>
      <c r="EI13" s="1" t="s">
        <v>207</v>
      </c>
      <c r="EJ13" s="1" t="s">
        <v>219</v>
      </c>
      <c r="EK13" s="1" t="s">
        <v>143</v>
      </c>
      <c r="EL13" s="1" t="s">
        <v>143</v>
      </c>
      <c r="EM13" t="s">
        <v>160</v>
      </c>
      <c r="EN13" t="s">
        <v>161</v>
      </c>
      <c r="EO13" t="s">
        <v>162</v>
      </c>
      <c r="EP13" t="s">
        <v>163</v>
      </c>
      <c r="EQ13" t="s">
        <v>164</v>
      </c>
      <c r="ER13"/>
    </row>
    <row r="14" spans="1:148" x14ac:dyDescent="0.25">
      <c r="A14" s="1" t="s">
        <v>139</v>
      </c>
      <c r="B14" t="s">
        <v>140</v>
      </c>
      <c r="C14" s="1" t="str">
        <f t="shared" si="7"/>
        <v>Etablissement IND - Qualiac</v>
      </c>
      <c r="D14" s="1" t="s">
        <v>167</v>
      </c>
      <c r="E14" s="1" t="s">
        <v>142</v>
      </c>
      <c r="F14" s="1" t="s">
        <v>220</v>
      </c>
      <c r="G14" s="1" t="s">
        <v>221</v>
      </c>
      <c r="H14" s="1" t="s">
        <v>222</v>
      </c>
      <c r="I14" s="1" t="s">
        <v>171</v>
      </c>
      <c r="J14" s="1" t="s">
        <v>172</v>
      </c>
      <c r="K14" s="1" t="s">
        <v>223</v>
      </c>
      <c r="L14" s="1" t="s">
        <v>143</v>
      </c>
      <c r="M14" t="s">
        <v>224</v>
      </c>
      <c r="N14" s="1" t="s">
        <v>225</v>
      </c>
      <c r="O14" s="1" t="s">
        <v>203</v>
      </c>
      <c r="P14" s="1" t="s">
        <v>204</v>
      </c>
      <c r="Q14" s="1" t="s">
        <v>152</v>
      </c>
      <c r="R14" s="1" t="s">
        <v>143</v>
      </c>
      <c r="S14" s="1" t="s">
        <v>153</v>
      </c>
      <c r="T14" s="1" t="s">
        <v>152</v>
      </c>
      <c r="U14" s="1" t="s">
        <v>143</v>
      </c>
      <c r="V14" s="1" t="s">
        <v>143</v>
      </c>
      <c r="W14" s="1" t="s">
        <v>143</v>
      </c>
      <c r="X14" s="1" t="s">
        <v>143</v>
      </c>
      <c r="Y14" s="1" t="s">
        <v>143</v>
      </c>
      <c r="Z14" s="1" t="s">
        <v>143</v>
      </c>
      <c r="AA14" s="1" t="s">
        <v>143</v>
      </c>
      <c r="AB14" s="1" t="s">
        <v>143</v>
      </c>
      <c r="AC14" s="1" t="s">
        <v>143</v>
      </c>
      <c r="AD14" s="1" t="s">
        <v>148</v>
      </c>
      <c r="AE14" s="1" t="s">
        <v>149</v>
      </c>
      <c r="AF14" s="1" t="str">
        <f t="shared" si="8"/>
        <v>CENTRE - Centre</v>
      </c>
      <c r="AG14" s="1" t="s">
        <v>150</v>
      </c>
      <c r="AH14" s="1" t="s">
        <v>151</v>
      </c>
      <c r="AI14" s="1" t="str">
        <f t="shared" si="9"/>
        <v>S2010 - Secteur 2010</v>
      </c>
      <c r="AJ14" s="1" t="s">
        <v>152</v>
      </c>
      <c r="AK14" s="1" t="s">
        <v>153</v>
      </c>
      <c r="AL14" s="1" t="str">
        <f t="shared" si="10"/>
        <v>ACT1 - Activité 1</v>
      </c>
      <c r="AM14" s="1" t="s">
        <v>143</v>
      </c>
      <c r="AN14" s="1" t="s">
        <v>143</v>
      </c>
      <c r="AO14" s="1" t="s">
        <v>143</v>
      </c>
      <c r="AP14" s="1" t="s">
        <v>143</v>
      </c>
      <c r="AQ14" s="1" t="s">
        <v>143</v>
      </c>
      <c r="AR14" s="1" t="s">
        <v>143</v>
      </c>
      <c r="AS14" s="1" t="s">
        <v>143</v>
      </c>
      <c r="AT14" s="1" t="s">
        <v>143</v>
      </c>
      <c r="AU14" s="1" t="s">
        <v>143</v>
      </c>
      <c r="AV14" s="1" t="s">
        <v>143</v>
      </c>
      <c r="AW14" s="1" t="s">
        <v>143</v>
      </c>
      <c r="AX14" s="1" t="s">
        <v>143</v>
      </c>
      <c r="AY14" s="1" t="s">
        <v>143</v>
      </c>
      <c r="AZ14" s="1" t="s">
        <v>143</v>
      </c>
      <c r="BA14" s="1" t="s">
        <v>143</v>
      </c>
      <c r="BB14" s="1" t="s">
        <v>143</v>
      </c>
      <c r="BC14" s="1" t="s">
        <v>143</v>
      </c>
      <c r="BD14" s="1" t="s">
        <v>143</v>
      </c>
      <c r="BE14" s="1" t="s">
        <v>143</v>
      </c>
      <c r="BF14" s="1" t="s">
        <v>143</v>
      </c>
      <c r="BG14" s="1" t="s">
        <v>143</v>
      </c>
      <c r="BH14" s="1" t="s">
        <v>143</v>
      </c>
      <c r="BI14" s="1" t="s">
        <v>143</v>
      </c>
      <c r="BJ14" s="1" t="s">
        <v>143</v>
      </c>
      <c r="BK14" s="1" t="s">
        <v>143</v>
      </c>
      <c r="BL14" s="1" t="s">
        <v>143</v>
      </c>
      <c r="BM14" s="1" t="s">
        <v>154</v>
      </c>
      <c r="BN14" s="1" t="s">
        <v>155</v>
      </c>
      <c r="BO14" s="1" t="str">
        <f t="shared" si="11"/>
        <v>RESULT - Résultat</v>
      </c>
      <c r="BP14" s="1" t="s">
        <v>193</v>
      </c>
      <c r="BQ14" s="1" t="s">
        <v>194</v>
      </c>
      <c r="BR14" s="1" t="str">
        <f t="shared" si="12"/>
        <v>6 - Charges</v>
      </c>
      <c r="BS14" s="1" t="s">
        <v>143</v>
      </c>
      <c r="BT14" s="1" t="s">
        <v>143</v>
      </c>
      <c r="BU14" s="1" t="str">
        <f t="shared" si="13"/>
        <v xml:space="preserve"> - </v>
      </c>
      <c r="BV14" s="1" t="s">
        <v>143</v>
      </c>
      <c r="BW14" s="1" t="s">
        <v>143</v>
      </c>
      <c r="BX14" s="1" t="s">
        <v>143</v>
      </c>
      <c r="BY14" s="1" t="s">
        <v>143</v>
      </c>
      <c r="BZ14" s="1" t="s">
        <v>143</v>
      </c>
      <c r="CA14" s="1" t="s">
        <v>143</v>
      </c>
      <c r="CB14" s="1" t="s">
        <v>143</v>
      </c>
      <c r="CC14" s="1" t="s">
        <v>143</v>
      </c>
      <c r="CD14" s="1" t="s">
        <v>143</v>
      </c>
      <c r="CE14" s="1" t="s">
        <v>143</v>
      </c>
      <c r="CF14" s="1" t="s">
        <v>143</v>
      </c>
      <c r="CG14" s="1" t="s">
        <v>143</v>
      </c>
      <c r="CH14" s="1" t="s">
        <v>143</v>
      </c>
      <c r="CI14" s="1" t="s">
        <v>143</v>
      </c>
      <c r="CJ14" s="1" t="s">
        <v>143</v>
      </c>
      <c r="CK14" s="1" t="s">
        <v>143</v>
      </c>
      <c r="CL14" s="1" t="s">
        <v>143</v>
      </c>
      <c r="CM14" s="1" t="s">
        <v>143</v>
      </c>
      <c r="CN14" s="1" t="s">
        <v>143</v>
      </c>
      <c r="CO14" s="1" t="s">
        <v>143</v>
      </c>
      <c r="CP14" s="1" t="s">
        <v>143</v>
      </c>
      <c r="CQ14" s="1" t="s">
        <v>143</v>
      </c>
      <c r="CR14" s="1" t="s">
        <v>143</v>
      </c>
      <c r="CS14" s="1" t="s">
        <v>143</v>
      </c>
      <c r="CT14" s="1" t="s">
        <v>143</v>
      </c>
      <c r="CU14" s="1" t="s">
        <v>143</v>
      </c>
      <c r="CV14" s="9">
        <v>0.21</v>
      </c>
      <c r="CW14" s="9">
        <v>0</v>
      </c>
      <c r="CX14" s="9">
        <v>0.21</v>
      </c>
      <c r="CY14" s="9">
        <v>-0.21</v>
      </c>
      <c r="CZ14" s="1" t="s">
        <v>175</v>
      </c>
      <c r="DA14" s="1" t="s">
        <v>142</v>
      </c>
      <c r="DB14" s="1" t="s">
        <v>176</v>
      </c>
      <c r="DC14" s="9">
        <v>6.5595699999999999</v>
      </c>
      <c r="DD14" s="9">
        <v>0</v>
      </c>
      <c r="DE14" s="9">
        <v>0</v>
      </c>
      <c r="DF14" s="9">
        <v>0</v>
      </c>
      <c r="DG14" s="9">
        <v>0</v>
      </c>
      <c r="DH14" s="1" t="s">
        <v>143</v>
      </c>
      <c r="DI14" s="1" t="s">
        <v>143</v>
      </c>
      <c r="DJ14" s="1" t="s">
        <v>143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/>
      <c r="DQ14" s="1" t="s">
        <v>143</v>
      </c>
      <c r="DR14" s="1" t="s">
        <v>143</v>
      </c>
      <c r="DS14" s="1" t="s">
        <v>143</v>
      </c>
      <c r="DT14" s="1" t="s">
        <v>143</v>
      </c>
      <c r="DU14" s="1" t="s">
        <v>171</v>
      </c>
      <c r="DV14" s="1" t="s">
        <v>143</v>
      </c>
      <c r="DW14" s="1" t="s">
        <v>143</v>
      </c>
      <c r="DX14" s="1" t="s">
        <v>143</v>
      </c>
      <c r="DY14" s="1" t="s">
        <v>143</v>
      </c>
      <c r="DZ14" s="1" t="s">
        <v>226</v>
      </c>
      <c r="EA14" s="1" t="s">
        <v>227</v>
      </c>
      <c r="EB14" s="1" t="s">
        <v>143</v>
      </c>
      <c r="EC14" s="1" t="s">
        <v>143</v>
      </c>
      <c r="ED14" s="1" t="s">
        <v>143</v>
      </c>
      <c r="EE14" s="1" t="s">
        <v>158</v>
      </c>
      <c r="EF14" s="1" t="s">
        <v>143</v>
      </c>
      <c r="EG14" s="1" t="s">
        <v>143</v>
      </c>
      <c r="EH14" s="1" t="s">
        <v>159</v>
      </c>
      <c r="EI14" s="1" t="s">
        <v>228</v>
      </c>
      <c r="EJ14" s="1" t="s">
        <v>219</v>
      </c>
      <c r="EK14" s="1" t="s">
        <v>143</v>
      </c>
      <c r="EL14" s="1" t="s">
        <v>143</v>
      </c>
      <c r="EM14" t="s">
        <v>160</v>
      </c>
      <c r="EN14" t="s">
        <v>161</v>
      </c>
      <c r="EO14" t="s">
        <v>162</v>
      </c>
      <c r="EP14" t="s">
        <v>163</v>
      </c>
      <c r="EQ14" t="s">
        <v>164</v>
      </c>
      <c r="ER14"/>
    </row>
    <row r="15" spans="1:148" x14ac:dyDescent="0.25">
      <c r="A15" s="1" t="s">
        <v>139</v>
      </c>
      <c r="B15" t="s">
        <v>140</v>
      </c>
      <c r="C15" s="1" t="str">
        <f t="shared" si="7"/>
        <v>Etablissement IND - Qualiac</v>
      </c>
      <c r="D15" s="1" t="s">
        <v>141</v>
      </c>
      <c r="E15" s="1" t="s">
        <v>142</v>
      </c>
      <c r="F15" s="1" t="s">
        <v>143</v>
      </c>
      <c r="G15" s="1" t="s">
        <v>143</v>
      </c>
      <c r="H15" s="1" t="s">
        <v>144</v>
      </c>
      <c r="I15" s="1" t="s">
        <v>195</v>
      </c>
      <c r="J15" s="1" t="s">
        <v>143</v>
      </c>
      <c r="K15" s="1" t="s">
        <v>196</v>
      </c>
      <c r="L15" s="1" t="s">
        <v>143</v>
      </c>
      <c r="M15" t="s">
        <v>229</v>
      </c>
      <c r="N15" s="1" t="s">
        <v>143</v>
      </c>
      <c r="O15" s="1" t="s">
        <v>143</v>
      </c>
      <c r="P15" s="1" t="s">
        <v>143</v>
      </c>
      <c r="Q15" s="1" t="s">
        <v>143</v>
      </c>
      <c r="R15" s="1" t="s">
        <v>143</v>
      </c>
      <c r="S15" s="1" t="s">
        <v>143</v>
      </c>
      <c r="T15" s="1" t="s">
        <v>143</v>
      </c>
      <c r="U15" s="1" t="s">
        <v>143</v>
      </c>
      <c r="V15" s="1" t="s">
        <v>143</v>
      </c>
      <c r="W15" s="1" t="s">
        <v>143</v>
      </c>
      <c r="X15" s="1" t="s">
        <v>143</v>
      </c>
      <c r="Y15" s="1" t="s">
        <v>143</v>
      </c>
      <c r="Z15" s="1" t="s">
        <v>143</v>
      </c>
      <c r="AA15" s="1" t="s">
        <v>143</v>
      </c>
      <c r="AB15" s="1" t="s">
        <v>143</v>
      </c>
      <c r="AC15" s="1" t="s">
        <v>143</v>
      </c>
      <c r="AD15" s="1" t="s">
        <v>148</v>
      </c>
      <c r="AE15" s="1" t="s">
        <v>149</v>
      </c>
      <c r="AF15" s="1" t="str">
        <f t="shared" si="8"/>
        <v>CENTRE - Centre</v>
      </c>
      <c r="AG15" s="1" t="s">
        <v>150</v>
      </c>
      <c r="AH15" s="1" t="s">
        <v>151</v>
      </c>
      <c r="AI15" s="1" t="str">
        <f t="shared" si="9"/>
        <v>S2010 - Secteur 2010</v>
      </c>
      <c r="AJ15" s="1" t="s">
        <v>152</v>
      </c>
      <c r="AK15" s="1" t="s">
        <v>153</v>
      </c>
      <c r="AL15" s="1" t="str">
        <f t="shared" si="10"/>
        <v>ACT1 - Activité 1</v>
      </c>
      <c r="AM15" s="1" t="s">
        <v>143</v>
      </c>
      <c r="AN15" s="1" t="s">
        <v>143</v>
      </c>
      <c r="AO15" s="1" t="s">
        <v>143</v>
      </c>
      <c r="AP15" s="1" t="s">
        <v>143</v>
      </c>
      <c r="AQ15" s="1" t="s">
        <v>143</v>
      </c>
      <c r="AR15" s="1" t="s">
        <v>143</v>
      </c>
      <c r="AS15" s="1" t="s">
        <v>143</v>
      </c>
      <c r="AT15" s="1" t="s">
        <v>143</v>
      </c>
      <c r="AU15" s="1" t="s">
        <v>143</v>
      </c>
      <c r="AV15" s="1" t="s">
        <v>143</v>
      </c>
      <c r="AW15" s="1" t="s">
        <v>143</v>
      </c>
      <c r="AX15" s="1" t="s">
        <v>143</v>
      </c>
      <c r="AY15" s="1" t="s">
        <v>143</v>
      </c>
      <c r="AZ15" s="1" t="s">
        <v>143</v>
      </c>
      <c r="BA15" s="1" t="s">
        <v>143</v>
      </c>
      <c r="BB15" s="1" t="s">
        <v>143</v>
      </c>
      <c r="BC15" s="1" t="s">
        <v>143</v>
      </c>
      <c r="BD15" s="1" t="s">
        <v>143</v>
      </c>
      <c r="BE15" s="1" t="s">
        <v>143</v>
      </c>
      <c r="BF15" s="1" t="s">
        <v>143</v>
      </c>
      <c r="BG15" s="1" t="s">
        <v>143</v>
      </c>
      <c r="BH15" s="1" t="s">
        <v>143</v>
      </c>
      <c r="BI15" s="1" t="s">
        <v>143</v>
      </c>
      <c r="BJ15" s="1" t="s">
        <v>143</v>
      </c>
      <c r="BK15" s="1" t="s">
        <v>143</v>
      </c>
      <c r="BL15" s="1" t="s">
        <v>143</v>
      </c>
      <c r="BM15" s="1" t="s">
        <v>154</v>
      </c>
      <c r="BN15" s="1" t="s">
        <v>155</v>
      </c>
      <c r="BO15" s="1" t="str">
        <f t="shared" si="11"/>
        <v>RESULT - Résultat</v>
      </c>
      <c r="BP15" s="1" t="s">
        <v>193</v>
      </c>
      <c r="BQ15" s="1" t="s">
        <v>194</v>
      </c>
      <c r="BR15" s="1" t="str">
        <f t="shared" si="12"/>
        <v>6 - Charges</v>
      </c>
      <c r="BS15" s="1" t="s">
        <v>143</v>
      </c>
      <c r="BT15" s="1" t="s">
        <v>143</v>
      </c>
      <c r="BU15" s="1" t="str">
        <f t="shared" si="13"/>
        <v xml:space="preserve"> - </v>
      </c>
      <c r="BV15" s="1" t="s">
        <v>143</v>
      </c>
      <c r="BW15" s="1" t="s">
        <v>143</v>
      </c>
      <c r="BX15" s="1" t="s">
        <v>143</v>
      </c>
      <c r="BY15" s="1" t="s">
        <v>143</v>
      </c>
      <c r="BZ15" s="1" t="s">
        <v>143</v>
      </c>
      <c r="CA15" s="1" t="s">
        <v>143</v>
      </c>
      <c r="CB15" s="1" t="s">
        <v>143</v>
      </c>
      <c r="CC15" s="1" t="s">
        <v>143</v>
      </c>
      <c r="CD15" s="1" t="s">
        <v>143</v>
      </c>
      <c r="CE15" s="1" t="s">
        <v>143</v>
      </c>
      <c r="CF15" s="1" t="s">
        <v>143</v>
      </c>
      <c r="CG15" s="1" t="s">
        <v>143</v>
      </c>
      <c r="CH15" s="1" t="s">
        <v>143</v>
      </c>
      <c r="CI15" s="1" t="s">
        <v>143</v>
      </c>
      <c r="CJ15" s="1" t="s">
        <v>143</v>
      </c>
      <c r="CK15" s="1" t="s">
        <v>143</v>
      </c>
      <c r="CL15" s="1" t="s">
        <v>143</v>
      </c>
      <c r="CM15" s="1" t="s">
        <v>143</v>
      </c>
      <c r="CN15" s="1" t="s">
        <v>143</v>
      </c>
      <c r="CO15" s="1" t="s">
        <v>143</v>
      </c>
      <c r="CP15" s="1" t="s">
        <v>143</v>
      </c>
      <c r="CQ15" s="1" t="s">
        <v>143</v>
      </c>
      <c r="CR15" s="1" t="s">
        <v>143</v>
      </c>
      <c r="CS15" s="1" t="s">
        <v>143</v>
      </c>
      <c r="CT15" s="1" t="s">
        <v>143</v>
      </c>
      <c r="CU15" s="1" t="s">
        <v>143</v>
      </c>
      <c r="CV15" s="9">
        <v>16639.189999999999</v>
      </c>
      <c r="CW15" s="9">
        <v>0</v>
      </c>
      <c r="CX15" s="9">
        <v>16639.189999999999</v>
      </c>
      <c r="CY15" s="9">
        <v>-16639.189999999999</v>
      </c>
      <c r="CZ15" s="1" t="s">
        <v>143</v>
      </c>
      <c r="DA15" s="1" t="s">
        <v>143</v>
      </c>
      <c r="DB15" s="1" t="s">
        <v>143</v>
      </c>
      <c r="DC15" s="9">
        <v>0</v>
      </c>
      <c r="DD15" s="9">
        <v>0</v>
      </c>
      <c r="DE15" s="9">
        <v>0</v>
      </c>
      <c r="DF15" s="9">
        <v>0</v>
      </c>
      <c r="DG15" s="9">
        <v>0</v>
      </c>
      <c r="DH15" s="1" t="s">
        <v>143</v>
      </c>
      <c r="DI15" s="1" t="s">
        <v>143</v>
      </c>
      <c r="DJ15" s="1" t="s">
        <v>143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/>
      <c r="DQ15" s="1" t="s">
        <v>143</v>
      </c>
      <c r="DR15" s="1" t="s">
        <v>143</v>
      </c>
      <c r="DS15" s="1" t="s">
        <v>143</v>
      </c>
      <c r="DT15" s="1" t="s">
        <v>143</v>
      </c>
      <c r="DU15" s="1" t="s">
        <v>143</v>
      </c>
      <c r="DV15" s="1" t="s">
        <v>143</v>
      </c>
      <c r="DW15" s="1" t="s">
        <v>143</v>
      </c>
      <c r="DX15" s="1" t="s">
        <v>143</v>
      </c>
      <c r="DY15" s="1" t="s">
        <v>143</v>
      </c>
      <c r="DZ15" s="1" t="s">
        <v>143</v>
      </c>
      <c r="EA15" s="1" t="s">
        <v>143</v>
      </c>
      <c r="EB15" s="1" t="s">
        <v>143</v>
      </c>
      <c r="EC15" s="1" t="s">
        <v>143</v>
      </c>
      <c r="ED15" s="1" t="s">
        <v>143</v>
      </c>
      <c r="EE15" s="1" t="s">
        <v>158</v>
      </c>
      <c r="EF15" s="1" t="s">
        <v>143</v>
      </c>
      <c r="EG15" s="1" t="s">
        <v>143</v>
      </c>
      <c r="EH15" s="1" t="s">
        <v>159</v>
      </c>
      <c r="EI15" s="1" t="s">
        <v>143</v>
      </c>
      <c r="EJ15" s="1" t="s">
        <v>143</v>
      </c>
      <c r="EK15" s="1" t="s">
        <v>143</v>
      </c>
      <c r="EL15" s="1" t="s">
        <v>143</v>
      </c>
      <c r="EM15" t="s">
        <v>160</v>
      </c>
      <c r="EN15" t="s">
        <v>161</v>
      </c>
      <c r="EO15" t="s">
        <v>162</v>
      </c>
      <c r="EP15" t="s">
        <v>163</v>
      </c>
      <c r="EQ15" t="s">
        <v>164</v>
      </c>
      <c r="ER15"/>
    </row>
    <row r="16" spans="1:148" x14ac:dyDescent="0.25">
      <c r="A16" s="1" t="s">
        <v>139</v>
      </c>
      <c r="B16" t="s">
        <v>140</v>
      </c>
      <c r="C16" s="1" t="str">
        <f t="shared" si="7"/>
        <v>Etablissement IND - Qualiac</v>
      </c>
      <c r="D16" s="1" t="s">
        <v>141</v>
      </c>
      <c r="E16" s="1" t="s">
        <v>142</v>
      </c>
      <c r="F16" s="1" t="s">
        <v>143</v>
      </c>
      <c r="G16" s="1" t="s">
        <v>143</v>
      </c>
      <c r="H16" s="1" t="s">
        <v>144</v>
      </c>
      <c r="I16" s="1" t="s">
        <v>145</v>
      </c>
      <c r="J16" s="1" t="s">
        <v>143</v>
      </c>
      <c r="K16" s="1" t="s">
        <v>146</v>
      </c>
      <c r="L16" s="1" t="s">
        <v>143</v>
      </c>
      <c r="M16" t="s">
        <v>229</v>
      </c>
      <c r="N16" s="1" t="s">
        <v>143</v>
      </c>
      <c r="O16" s="1" t="s">
        <v>143</v>
      </c>
      <c r="P16" s="1" t="s">
        <v>143</v>
      </c>
      <c r="Q16" s="1" t="s">
        <v>143</v>
      </c>
      <c r="R16" s="1" t="s">
        <v>143</v>
      </c>
      <c r="S16" s="1" t="s">
        <v>143</v>
      </c>
      <c r="T16" s="1" t="s">
        <v>143</v>
      </c>
      <c r="U16" s="1" t="s">
        <v>143</v>
      </c>
      <c r="V16" s="1" t="s">
        <v>143</v>
      </c>
      <c r="W16" s="1" t="s">
        <v>143</v>
      </c>
      <c r="X16" s="1" t="s">
        <v>143</v>
      </c>
      <c r="Y16" s="1" t="s">
        <v>143</v>
      </c>
      <c r="Z16" s="1" t="s">
        <v>143</v>
      </c>
      <c r="AA16" s="1" t="s">
        <v>143</v>
      </c>
      <c r="AB16" s="1" t="s">
        <v>143</v>
      </c>
      <c r="AC16" s="1" t="s">
        <v>143</v>
      </c>
      <c r="AD16" s="1" t="s">
        <v>148</v>
      </c>
      <c r="AE16" s="1" t="s">
        <v>149</v>
      </c>
      <c r="AF16" s="1" t="str">
        <f t="shared" si="8"/>
        <v>CENTRE - Centre</v>
      </c>
      <c r="AG16" s="1" t="s">
        <v>150</v>
      </c>
      <c r="AH16" s="1" t="s">
        <v>151</v>
      </c>
      <c r="AI16" s="1" t="str">
        <f t="shared" si="9"/>
        <v>S2010 - Secteur 2010</v>
      </c>
      <c r="AJ16" s="1" t="s">
        <v>152</v>
      </c>
      <c r="AK16" s="1" t="s">
        <v>153</v>
      </c>
      <c r="AL16" s="1" t="str">
        <f t="shared" si="10"/>
        <v>ACT1 - Activité 1</v>
      </c>
      <c r="AM16" s="1" t="s">
        <v>143</v>
      </c>
      <c r="AN16" s="1" t="s">
        <v>143</v>
      </c>
      <c r="AO16" s="1" t="s">
        <v>143</v>
      </c>
      <c r="AP16" s="1" t="s">
        <v>143</v>
      </c>
      <c r="AQ16" s="1" t="s">
        <v>143</v>
      </c>
      <c r="AR16" s="1" t="s">
        <v>143</v>
      </c>
      <c r="AS16" s="1" t="s">
        <v>143</v>
      </c>
      <c r="AT16" s="1" t="s">
        <v>143</v>
      </c>
      <c r="AU16" s="1" t="s">
        <v>143</v>
      </c>
      <c r="AV16" s="1" t="s">
        <v>143</v>
      </c>
      <c r="AW16" s="1" t="s">
        <v>143</v>
      </c>
      <c r="AX16" s="1" t="s">
        <v>143</v>
      </c>
      <c r="AY16" s="1" t="s">
        <v>143</v>
      </c>
      <c r="AZ16" s="1" t="s">
        <v>143</v>
      </c>
      <c r="BA16" s="1" t="s">
        <v>143</v>
      </c>
      <c r="BB16" s="1" t="s">
        <v>143</v>
      </c>
      <c r="BC16" s="1" t="s">
        <v>143</v>
      </c>
      <c r="BD16" s="1" t="s">
        <v>143</v>
      </c>
      <c r="BE16" s="1" t="s">
        <v>143</v>
      </c>
      <c r="BF16" s="1" t="s">
        <v>143</v>
      </c>
      <c r="BG16" s="1" t="s">
        <v>143</v>
      </c>
      <c r="BH16" s="1" t="s">
        <v>143</v>
      </c>
      <c r="BI16" s="1" t="s">
        <v>143</v>
      </c>
      <c r="BJ16" s="1" t="s">
        <v>143</v>
      </c>
      <c r="BK16" s="1" t="s">
        <v>143</v>
      </c>
      <c r="BL16" s="1" t="s">
        <v>143</v>
      </c>
      <c r="BM16" s="1" t="s">
        <v>154</v>
      </c>
      <c r="BN16" s="1" t="s">
        <v>155</v>
      </c>
      <c r="BO16" s="1" t="str">
        <f t="shared" si="11"/>
        <v>RESULT - Résultat</v>
      </c>
      <c r="BP16" s="1" t="s">
        <v>193</v>
      </c>
      <c r="BQ16" s="1" t="s">
        <v>194</v>
      </c>
      <c r="BR16" s="1" t="str">
        <f t="shared" si="12"/>
        <v>6 - Charges</v>
      </c>
      <c r="BS16" s="1" t="s">
        <v>143</v>
      </c>
      <c r="BT16" s="1" t="s">
        <v>143</v>
      </c>
      <c r="BU16" s="1" t="str">
        <f t="shared" si="13"/>
        <v xml:space="preserve"> - </v>
      </c>
      <c r="BV16" s="1" t="s">
        <v>143</v>
      </c>
      <c r="BW16" s="1" t="s">
        <v>143</v>
      </c>
      <c r="BX16" s="1" t="s">
        <v>143</v>
      </c>
      <c r="BY16" s="1" t="s">
        <v>143</v>
      </c>
      <c r="BZ16" s="1" t="s">
        <v>143</v>
      </c>
      <c r="CA16" s="1" t="s">
        <v>143</v>
      </c>
      <c r="CB16" s="1" t="s">
        <v>143</v>
      </c>
      <c r="CC16" s="1" t="s">
        <v>143</v>
      </c>
      <c r="CD16" s="1" t="s">
        <v>143</v>
      </c>
      <c r="CE16" s="1" t="s">
        <v>143</v>
      </c>
      <c r="CF16" s="1" t="s">
        <v>143</v>
      </c>
      <c r="CG16" s="1" t="s">
        <v>143</v>
      </c>
      <c r="CH16" s="1" t="s">
        <v>143</v>
      </c>
      <c r="CI16" s="1" t="s">
        <v>143</v>
      </c>
      <c r="CJ16" s="1" t="s">
        <v>143</v>
      </c>
      <c r="CK16" s="1" t="s">
        <v>143</v>
      </c>
      <c r="CL16" s="1" t="s">
        <v>143</v>
      </c>
      <c r="CM16" s="1" t="s">
        <v>143</v>
      </c>
      <c r="CN16" s="1" t="s">
        <v>143</v>
      </c>
      <c r="CO16" s="1" t="s">
        <v>143</v>
      </c>
      <c r="CP16" s="1" t="s">
        <v>143</v>
      </c>
      <c r="CQ16" s="1" t="s">
        <v>143</v>
      </c>
      <c r="CR16" s="1" t="s">
        <v>143</v>
      </c>
      <c r="CS16" s="1" t="s">
        <v>143</v>
      </c>
      <c r="CT16" s="1" t="s">
        <v>143</v>
      </c>
      <c r="CU16" s="1" t="s">
        <v>143</v>
      </c>
      <c r="CV16" s="9">
        <v>4583</v>
      </c>
      <c r="CW16" s="9">
        <v>0</v>
      </c>
      <c r="CX16" s="9">
        <v>4583</v>
      </c>
      <c r="CY16" s="9">
        <v>-4583</v>
      </c>
      <c r="CZ16" s="1" t="s">
        <v>143</v>
      </c>
      <c r="DA16" s="1" t="s">
        <v>143</v>
      </c>
      <c r="DB16" s="1" t="s">
        <v>143</v>
      </c>
      <c r="DC16" s="9">
        <v>0</v>
      </c>
      <c r="DD16" s="9">
        <v>0</v>
      </c>
      <c r="DE16" s="9">
        <v>0</v>
      </c>
      <c r="DF16" s="9">
        <v>0</v>
      </c>
      <c r="DG16" s="9">
        <v>0</v>
      </c>
      <c r="DH16" s="1" t="s">
        <v>143</v>
      </c>
      <c r="DI16" s="1" t="s">
        <v>143</v>
      </c>
      <c r="DJ16" s="1" t="s">
        <v>143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/>
      <c r="DQ16" s="1" t="s">
        <v>143</v>
      </c>
      <c r="DR16" s="1" t="s">
        <v>143</v>
      </c>
      <c r="DS16" s="1" t="s">
        <v>143</v>
      </c>
      <c r="DT16" s="1" t="s">
        <v>143</v>
      </c>
      <c r="DU16" s="1" t="s">
        <v>143</v>
      </c>
      <c r="DV16" s="1" t="s">
        <v>143</v>
      </c>
      <c r="DW16" s="1" t="s">
        <v>143</v>
      </c>
      <c r="DX16" s="1" t="s">
        <v>143</v>
      </c>
      <c r="DY16" s="1" t="s">
        <v>143</v>
      </c>
      <c r="DZ16" s="1" t="s">
        <v>143</v>
      </c>
      <c r="EA16" s="1" t="s">
        <v>143</v>
      </c>
      <c r="EB16" s="1" t="s">
        <v>143</v>
      </c>
      <c r="EC16" s="1" t="s">
        <v>143</v>
      </c>
      <c r="ED16" s="1" t="s">
        <v>143</v>
      </c>
      <c r="EE16" s="1" t="s">
        <v>158</v>
      </c>
      <c r="EF16" s="1" t="s">
        <v>143</v>
      </c>
      <c r="EG16" s="1" t="s">
        <v>143</v>
      </c>
      <c r="EH16" s="1" t="s">
        <v>159</v>
      </c>
      <c r="EI16" s="1" t="s">
        <v>143</v>
      </c>
      <c r="EJ16" s="1" t="s">
        <v>143</v>
      </c>
      <c r="EK16" s="1" t="s">
        <v>143</v>
      </c>
      <c r="EL16" s="1" t="s">
        <v>143</v>
      </c>
      <c r="EM16" t="s">
        <v>160</v>
      </c>
      <c r="EN16" t="s">
        <v>161</v>
      </c>
      <c r="EO16" t="s">
        <v>162</v>
      </c>
      <c r="EP16" t="s">
        <v>163</v>
      </c>
      <c r="EQ16" t="s">
        <v>164</v>
      </c>
      <c r="ER16"/>
    </row>
    <row r="17" spans="1:148" x14ac:dyDescent="0.25">
      <c r="A17" s="1" t="s">
        <v>139</v>
      </c>
      <c r="B17" t="s">
        <v>140</v>
      </c>
      <c r="C17" s="1" t="str">
        <f t="shared" si="7"/>
        <v>Etablissement IND - Qualiac</v>
      </c>
      <c r="D17" s="1" t="s">
        <v>141</v>
      </c>
      <c r="E17" s="1" t="s">
        <v>142</v>
      </c>
      <c r="F17" s="1" t="s">
        <v>143</v>
      </c>
      <c r="G17" s="1" t="s">
        <v>143</v>
      </c>
      <c r="H17" s="1" t="s">
        <v>181</v>
      </c>
      <c r="I17" s="1" t="s">
        <v>195</v>
      </c>
      <c r="J17" s="1" t="s">
        <v>143</v>
      </c>
      <c r="K17" s="1" t="s">
        <v>196</v>
      </c>
      <c r="L17" s="1" t="s">
        <v>143</v>
      </c>
      <c r="M17" t="s">
        <v>229</v>
      </c>
      <c r="N17" s="1" t="s">
        <v>143</v>
      </c>
      <c r="O17" s="1" t="s">
        <v>143</v>
      </c>
      <c r="P17" s="1" t="s">
        <v>143</v>
      </c>
      <c r="Q17" s="1" t="s">
        <v>143</v>
      </c>
      <c r="R17" s="1" t="s">
        <v>143</v>
      </c>
      <c r="S17" s="1" t="s">
        <v>143</v>
      </c>
      <c r="T17" s="1" t="s">
        <v>143</v>
      </c>
      <c r="U17" s="1" t="s">
        <v>143</v>
      </c>
      <c r="V17" s="1" t="s">
        <v>143</v>
      </c>
      <c r="W17" s="1" t="s">
        <v>143</v>
      </c>
      <c r="X17" s="1" t="s">
        <v>143</v>
      </c>
      <c r="Y17" s="1" t="s">
        <v>143</v>
      </c>
      <c r="Z17" s="1" t="s">
        <v>143</v>
      </c>
      <c r="AA17" s="1" t="s">
        <v>143</v>
      </c>
      <c r="AB17" s="1" t="s">
        <v>143</v>
      </c>
      <c r="AC17" s="1" t="s">
        <v>143</v>
      </c>
      <c r="AD17" s="1" t="s">
        <v>148</v>
      </c>
      <c r="AE17" s="1" t="s">
        <v>149</v>
      </c>
      <c r="AF17" s="1" t="str">
        <f t="shared" si="8"/>
        <v>CENTRE - Centre</v>
      </c>
      <c r="AG17" s="1" t="s">
        <v>150</v>
      </c>
      <c r="AH17" s="1" t="s">
        <v>151</v>
      </c>
      <c r="AI17" s="1" t="str">
        <f t="shared" si="9"/>
        <v>S2010 - Secteur 2010</v>
      </c>
      <c r="AJ17" s="1" t="s">
        <v>152</v>
      </c>
      <c r="AK17" s="1" t="s">
        <v>153</v>
      </c>
      <c r="AL17" s="1" t="str">
        <f t="shared" si="10"/>
        <v>ACT1 - Activité 1</v>
      </c>
      <c r="AM17" s="1" t="s">
        <v>143</v>
      </c>
      <c r="AN17" s="1" t="s">
        <v>143</v>
      </c>
      <c r="AO17" s="1" t="s">
        <v>143</v>
      </c>
      <c r="AP17" s="1" t="s">
        <v>143</v>
      </c>
      <c r="AQ17" s="1" t="s">
        <v>143</v>
      </c>
      <c r="AR17" s="1" t="s">
        <v>143</v>
      </c>
      <c r="AS17" s="1" t="s">
        <v>143</v>
      </c>
      <c r="AT17" s="1" t="s">
        <v>143</v>
      </c>
      <c r="AU17" s="1" t="s">
        <v>143</v>
      </c>
      <c r="AV17" s="1" t="s">
        <v>143</v>
      </c>
      <c r="AW17" s="1" t="s">
        <v>143</v>
      </c>
      <c r="AX17" s="1" t="s">
        <v>143</v>
      </c>
      <c r="AY17" s="1" t="s">
        <v>143</v>
      </c>
      <c r="AZ17" s="1" t="s">
        <v>143</v>
      </c>
      <c r="BA17" s="1" t="s">
        <v>143</v>
      </c>
      <c r="BB17" s="1" t="s">
        <v>143</v>
      </c>
      <c r="BC17" s="1" t="s">
        <v>143</v>
      </c>
      <c r="BD17" s="1" t="s">
        <v>143</v>
      </c>
      <c r="BE17" s="1" t="s">
        <v>143</v>
      </c>
      <c r="BF17" s="1" t="s">
        <v>143</v>
      </c>
      <c r="BG17" s="1" t="s">
        <v>143</v>
      </c>
      <c r="BH17" s="1" t="s">
        <v>143</v>
      </c>
      <c r="BI17" s="1" t="s">
        <v>143</v>
      </c>
      <c r="BJ17" s="1" t="s">
        <v>143</v>
      </c>
      <c r="BK17" s="1" t="s">
        <v>143</v>
      </c>
      <c r="BL17" s="1" t="s">
        <v>143</v>
      </c>
      <c r="BM17" s="1" t="s">
        <v>154</v>
      </c>
      <c r="BN17" s="1" t="s">
        <v>155</v>
      </c>
      <c r="BO17" s="1" t="str">
        <f t="shared" si="11"/>
        <v>RESULT - Résultat</v>
      </c>
      <c r="BP17" s="1" t="s">
        <v>193</v>
      </c>
      <c r="BQ17" s="1" t="s">
        <v>194</v>
      </c>
      <c r="BR17" s="1" t="str">
        <f t="shared" si="12"/>
        <v>6 - Charges</v>
      </c>
      <c r="BS17" s="1" t="s">
        <v>143</v>
      </c>
      <c r="BT17" s="1" t="s">
        <v>143</v>
      </c>
      <c r="BU17" s="1" t="str">
        <f t="shared" si="13"/>
        <v xml:space="preserve"> - </v>
      </c>
      <c r="BV17" s="1" t="s">
        <v>143</v>
      </c>
      <c r="BW17" s="1" t="s">
        <v>143</v>
      </c>
      <c r="BX17" s="1" t="s">
        <v>143</v>
      </c>
      <c r="BY17" s="1" t="s">
        <v>143</v>
      </c>
      <c r="BZ17" s="1" t="s">
        <v>143</v>
      </c>
      <c r="CA17" s="1" t="s">
        <v>143</v>
      </c>
      <c r="CB17" s="1" t="s">
        <v>143</v>
      </c>
      <c r="CC17" s="1" t="s">
        <v>143</v>
      </c>
      <c r="CD17" s="1" t="s">
        <v>143</v>
      </c>
      <c r="CE17" s="1" t="s">
        <v>143</v>
      </c>
      <c r="CF17" s="1" t="s">
        <v>143</v>
      </c>
      <c r="CG17" s="1" t="s">
        <v>143</v>
      </c>
      <c r="CH17" s="1" t="s">
        <v>143</v>
      </c>
      <c r="CI17" s="1" t="s">
        <v>143</v>
      </c>
      <c r="CJ17" s="1" t="s">
        <v>143</v>
      </c>
      <c r="CK17" s="1" t="s">
        <v>143</v>
      </c>
      <c r="CL17" s="1" t="s">
        <v>143</v>
      </c>
      <c r="CM17" s="1" t="s">
        <v>143</v>
      </c>
      <c r="CN17" s="1" t="s">
        <v>143</v>
      </c>
      <c r="CO17" s="1" t="s">
        <v>143</v>
      </c>
      <c r="CP17" s="1" t="s">
        <v>143</v>
      </c>
      <c r="CQ17" s="1" t="s">
        <v>143</v>
      </c>
      <c r="CR17" s="1" t="s">
        <v>143</v>
      </c>
      <c r="CS17" s="1" t="s">
        <v>143</v>
      </c>
      <c r="CT17" s="1" t="s">
        <v>143</v>
      </c>
      <c r="CU17" s="1" t="s">
        <v>143</v>
      </c>
      <c r="CV17" s="9">
        <v>878.69</v>
      </c>
      <c r="CW17" s="9">
        <v>0</v>
      </c>
      <c r="CX17" s="9">
        <v>878.69</v>
      </c>
      <c r="CY17" s="9">
        <v>-878.69</v>
      </c>
      <c r="CZ17" s="1" t="s">
        <v>143</v>
      </c>
      <c r="DA17" s="1" t="s">
        <v>143</v>
      </c>
      <c r="DB17" s="1" t="s">
        <v>143</v>
      </c>
      <c r="DC17" s="9">
        <v>0</v>
      </c>
      <c r="DD17" s="9">
        <v>0</v>
      </c>
      <c r="DE17" s="9">
        <v>0</v>
      </c>
      <c r="DF17" s="9">
        <v>0</v>
      </c>
      <c r="DG17" s="9">
        <v>0</v>
      </c>
      <c r="DH17" s="1" t="s">
        <v>143</v>
      </c>
      <c r="DI17" s="1" t="s">
        <v>143</v>
      </c>
      <c r="DJ17" s="1" t="s">
        <v>143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/>
      <c r="DQ17" s="1" t="s">
        <v>143</v>
      </c>
      <c r="DR17" s="1" t="s">
        <v>143</v>
      </c>
      <c r="DS17" s="1" t="s">
        <v>143</v>
      </c>
      <c r="DT17" s="1" t="s">
        <v>143</v>
      </c>
      <c r="DU17" s="1" t="s">
        <v>143</v>
      </c>
      <c r="DV17" s="1" t="s">
        <v>143</v>
      </c>
      <c r="DW17" s="1" t="s">
        <v>143</v>
      </c>
      <c r="DX17" s="1" t="s">
        <v>143</v>
      </c>
      <c r="DY17" s="1" t="s">
        <v>143</v>
      </c>
      <c r="DZ17" s="1" t="s">
        <v>143</v>
      </c>
      <c r="EA17" s="1" t="s">
        <v>143</v>
      </c>
      <c r="EB17" s="1" t="s">
        <v>143</v>
      </c>
      <c r="EC17" s="1" t="s">
        <v>143</v>
      </c>
      <c r="ED17" s="1" t="s">
        <v>143</v>
      </c>
      <c r="EE17" s="1" t="s">
        <v>158</v>
      </c>
      <c r="EF17" s="1" t="s">
        <v>143</v>
      </c>
      <c r="EG17" s="1" t="s">
        <v>143</v>
      </c>
      <c r="EH17" s="1" t="s">
        <v>159</v>
      </c>
      <c r="EI17" s="1" t="s">
        <v>143</v>
      </c>
      <c r="EJ17" s="1" t="s">
        <v>143</v>
      </c>
      <c r="EK17" s="1" t="s">
        <v>143</v>
      </c>
      <c r="EL17" s="1" t="s">
        <v>143</v>
      </c>
      <c r="EM17" t="s">
        <v>160</v>
      </c>
      <c r="EN17" t="s">
        <v>161</v>
      </c>
      <c r="EO17" t="s">
        <v>162</v>
      </c>
      <c r="EP17" t="s">
        <v>163</v>
      </c>
      <c r="EQ17" t="s">
        <v>164</v>
      </c>
      <c r="ER17"/>
    </row>
    <row r="18" spans="1:148" x14ac:dyDescent="0.25">
      <c r="A18" s="1" t="s">
        <v>139</v>
      </c>
      <c r="B18" t="s">
        <v>140</v>
      </c>
      <c r="C18" s="1" t="str">
        <f t="shared" si="7"/>
        <v>Etablissement IND - Qualiac</v>
      </c>
      <c r="D18" s="1" t="s">
        <v>167</v>
      </c>
      <c r="E18" s="1" t="s">
        <v>142</v>
      </c>
      <c r="F18" s="1" t="s">
        <v>230</v>
      </c>
      <c r="G18" s="1" t="s">
        <v>231</v>
      </c>
      <c r="H18" s="1" t="s">
        <v>232</v>
      </c>
      <c r="I18" s="1" t="s">
        <v>195</v>
      </c>
      <c r="J18" s="1" t="s">
        <v>172</v>
      </c>
      <c r="K18" s="1" t="s">
        <v>233</v>
      </c>
      <c r="L18" s="1" t="s">
        <v>143</v>
      </c>
      <c r="M18" t="s">
        <v>229</v>
      </c>
      <c r="N18" s="1" t="s">
        <v>202</v>
      </c>
      <c r="O18" s="1" t="s">
        <v>203</v>
      </c>
      <c r="P18" s="1" t="s">
        <v>204</v>
      </c>
      <c r="Q18" s="1" t="s">
        <v>152</v>
      </c>
      <c r="R18" s="1" t="s">
        <v>143</v>
      </c>
      <c r="S18" s="1" t="s">
        <v>153</v>
      </c>
      <c r="T18" s="1" t="s">
        <v>152</v>
      </c>
      <c r="U18" s="1" t="s">
        <v>143</v>
      </c>
      <c r="V18" s="1" t="s">
        <v>143</v>
      </c>
      <c r="W18" s="1" t="s">
        <v>143</v>
      </c>
      <c r="X18" s="1" t="s">
        <v>143</v>
      </c>
      <c r="Y18" s="1" t="s">
        <v>143</v>
      </c>
      <c r="Z18" s="1" t="s">
        <v>143</v>
      </c>
      <c r="AA18" s="1" t="s">
        <v>143</v>
      </c>
      <c r="AB18" s="1" t="s">
        <v>143</v>
      </c>
      <c r="AC18" s="1" t="s">
        <v>143</v>
      </c>
      <c r="AD18" s="1" t="s">
        <v>148</v>
      </c>
      <c r="AE18" s="1" t="s">
        <v>149</v>
      </c>
      <c r="AF18" s="1" t="str">
        <f t="shared" si="8"/>
        <v>CENTRE - Centre</v>
      </c>
      <c r="AG18" s="1" t="s">
        <v>150</v>
      </c>
      <c r="AH18" s="1" t="s">
        <v>151</v>
      </c>
      <c r="AI18" s="1" t="str">
        <f t="shared" si="9"/>
        <v>S2010 - Secteur 2010</v>
      </c>
      <c r="AJ18" s="1" t="s">
        <v>152</v>
      </c>
      <c r="AK18" s="1" t="s">
        <v>153</v>
      </c>
      <c r="AL18" s="1" t="str">
        <f t="shared" si="10"/>
        <v>ACT1 - Activité 1</v>
      </c>
      <c r="AM18" s="1" t="s">
        <v>143</v>
      </c>
      <c r="AN18" s="1" t="s">
        <v>143</v>
      </c>
      <c r="AO18" s="1" t="s">
        <v>143</v>
      </c>
      <c r="AP18" s="1" t="s">
        <v>143</v>
      </c>
      <c r="AQ18" s="1" t="s">
        <v>143</v>
      </c>
      <c r="AR18" s="1" t="s">
        <v>143</v>
      </c>
      <c r="AS18" s="1" t="s">
        <v>143</v>
      </c>
      <c r="AT18" s="1" t="s">
        <v>143</v>
      </c>
      <c r="AU18" s="1" t="s">
        <v>143</v>
      </c>
      <c r="AV18" s="1" t="s">
        <v>143</v>
      </c>
      <c r="AW18" s="1" t="s">
        <v>143</v>
      </c>
      <c r="AX18" s="1" t="s">
        <v>143</v>
      </c>
      <c r="AY18" s="1" t="s">
        <v>143</v>
      </c>
      <c r="AZ18" s="1" t="s">
        <v>143</v>
      </c>
      <c r="BA18" s="1" t="s">
        <v>143</v>
      </c>
      <c r="BB18" s="1" t="s">
        <v>143</v>
      </c>
      <c r="BC18" s="1" t="s">
        <v>143</v>
      </c>
      <c r="BD18" s="1" t="s">
        <v>143</v>
      </c>
      <c r="BE18" s="1" t="s">
        <v>143</v>
      </c>
      <c r="BF18" s="1" t="s">
        <v>143</v>
      </c>
      <c r="BG18" s="1" t="s">
        <v>143</v>
      </c>
      <c r="BH18" s="1" t="s">
        <v>143</v>
      </c>
      <c r="BI18" s="1" t="s">
        <v>143</v>
      </c>
      <c r="BJ18" s="1" t="s">
        <v>143</v>
      </c>
      <c r="BK18" s="1" t="s">
        <v>143</v>
      </c>
      <c r="BL18" s="1" t="s">
        <v>143</v>
      </c>
      <c r="BM18" s="1" t="s">
        <v>154</v>
      </c>
      <c r="BN18" s="1" t="s">
        <v>155</v>
      </c>
      <c r="BO18" s="1" t="str">
        <f t="shared" si="11"/>
        <v>RESULT - Résultat</v>
      </c>
      <c r="BP18" s="1" t="s">
        <v>193</v>
      </c>
      <c r="BQ18" s="1" t="s">
        <v>194</v>
      </c>
      <c r="BR18" s="1" t="str">
        <f t="shared" si="12"/>
        <v>6 - Charges</v>
      </c>
      <c r="BS18" s="1" t="s">
        <v>143</v>
      </c>
      <c r="BT18" s="1" t="s">
        <v>143</v>
      </c>
      <c r="BU18" s="1" t="str">
        <f t="shared" si="13"/>
        <v xml:space="preserve"> - </v>
      </c>
      <c r="BV18" s="1" t="s">
        <v>143</v>
      </c>
      <c r="BW18" s="1" t="s">
        <v>143</v>
      </c>
      <c r="BX18" s="1" t="s">
        <v>143</v>
      </c>
      <c r="BY18" s="1" t="s">
        <v>143</v>
      </c>
      <c r="BZ18" s="1" t="s">
        <v>143</v>
      </c>
      <c r="CA18" s="1" t="s">
        <v>143</v>
      </c>
      <c r="CB18" s="1" t="s">
        <v>143</v>
      </c>
      <c r="CC18" s="1" t="s">
        <v>143</v>
      </c>
      <c r="CD18" s="1" t="s">
        <v>143</v>
      </c>
      <c r="CE18" s="1" t="s">
        <v>143</v>
      </c>
      <c r="CF18" s="1" t="s">
        <v>143</v>
      </c>
      <c r="CG18" s="1" t="s">
        <v>143</v>
      </c>
      <c r="CH18" s="1" t="s">
        <v>143</v>
      </c>
      <c r="CI18" s="1" t="s">
        <v>143</v>
      </c>
      <c r="CJ18" s="1" t="s">
        <v>143</v>
      </c>
      <c r="CK18" s="1" t="s">
        <v>143</v>
      </c>
      <c r="CL18" s="1" t="s">
        <v>143</v>
      </c>
      <c r="CM18" s="1" t="s">
        <v>143</v>
      </c>
      <c r="CN18" s="1" t="s">
        <v>143</v>
      </c>
      <c r="CO18" s="1" t="s">
        <v>143</v>
      </c>
      <c r="CP18" s="1" t="s">
        <v>143</v>
      </c>
      <c r="CQ18" s="1" t="s">
        <v>143</v>
      </c>
      <c r="CR18" s="1" t="s">
        <v>143</v>
      </c>
      <c r="CS18" s="1" t="s">
        <v>143</v>
      </c>
      <c r="CT18" s="1" t="s">
        <v>143</v>
      </c>
      <c r="CU18" s="1" t="s">
        <v>143</v>
      </c>
      <c r="CV18" s="9">
        <v>600</v>
      </c>
      <c r="CW18" s="9">
        <v>0</v>
      </c>
      <c r="CX18" s="9">
        <v>600</v>
      </c>
      <c r="CY18" s="9">
        <v>-600</v>
      </c>
      <c r="CZ18" s="1" t="s">
        <v>175</v>
      </c>
      <c r="DA18" s="1" t="s">
        <v>142</v>
      </c>
      <c r="DB18" s="1" t="s">
        <v>176</v>
      </c>
      <c r="DC18" s="9">
        <v>6.5595699999999999</v>
      </c>
      <c r="DD18" s="9">
        <v>0</v>
      </c>
      <c r="DE18" s="9">
        <v>0</v>
      </c>
      <c r="DF18" s="9">
        <v>0</v>
      </c>
      <c r="DG18" s="9">
        <v>0</v>
      </c>
      <c r="DH18" s="1" t="s">
        <v>143</v>
      </c>
      <c r="DI18" s="1" t="s">
        <v>143</v>
      </c>
      <c r="DJ18" s="1" t="s">
        <v>143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/>
      <c r="DQ18" s="1" t="s">
        <v>234</v>
      </c>
      <c r="DR18" s="1" t="s">
        <v>143</v>
      </c>
      <c r="DS18" s="1" t="s">
        <v>143</v>
      </c>
      <c r="DT18" s="1" t="s">
        <v>143</v>
      </c>
      <c r="DU18" s="1" t="s">
        <v>205</v>
      </c>
      <c r="DV18" s="1" t="s">
        <v>143</v>
      </c>
      <c r="DW18" s="1" t="s">
        <v>143</v>
      </c>
      <c r="DX18" s="1" t="s">
        <v>143</v>
      </c>
      <c r="DY18" s="1" t="s">
        <v>143</v>
      </c>
      <c r="DZ18" s="1" t="s">
        <v>161</v>
      </c>
      <c r="EA18" s="1" t="s">
        <v>235</v>
      </c>
      <c r="EB18" s="1" t="s">
        <v>143</v>
      </c>
      <c r="EC18" s="1" t="s">
        <v>143</v>
      </c>
      <c r="ED18" s="1" t="s">
        <v>143</v>
      </c>
      <c r="EE18" s="1" t="s">
        <v>158</v>
      </c>
      <c r="EF18" s="1" t="s">
        <v>143</v>
      </c>
      <c r="EG18" s="1" t="s">
        <v>143</v>
      </c>
      <c r="EH18" s="1" t="s">
        <v>159</v>
      </c>
      <c r="EI18" s="1" t="s">
        <v>207</v>
      </c>
      <c r="EJ18" s="1" t="s">
        <v>143</v>
      </c>
      <c r="EK18" s="1" t="s">
        <v>143</v>
      </c>
      <c r="EL18" s="1" t="s">
        <v>143</v>
      </c>
      <c r="EM18" t="s">
        <v>160</v>
      </c>
      <c r="EN18" t="s">
        <v>161</v>
      </c>
      <c r="EO18" t="s">
        <v>162</v>
      </c>
      <c r="EP18" t="s">
        <v>163</v>
      </c>
      <c r="EQ18" t="s">
        <v>164</v>
      </c>
      <c r="ER18"/>
    </row>
    <row r="19" spans="1:148" x14ac:dyDescent="0.25">
      <c r="A19" s="1" t="s">
        <v>139</v>
      </c>
      <c r="B19" t="s">
        <v>140</v>
      </c>
      <c r="C19" s="1" t="str">
        <f t="shared" ref="C19:C29" si="14">CONCATENATE("Etablissement ",A19," - ",B19)</f>
        <v>Etablissement IND - Qualiac</v>
      </c>
      <c r="D19" s="1" t="s">
        <v>167</v>
      </c>
      <c r="E19" s="1" t="s">
        <v>142</v>
      </c>
      <c r="F19" s="1" t="s">
        <v>236</v>
      </c>
      <c r="G19" s="1" t="s">
        <v>237</v>
      </c>
      <c r="H19" s="1" t="s">
        <v>232</v>
      </c>
      <c r="I19" s="1" t="s">
        <v>195</v>
      </c>
      <c r="J19" s="1" t="s">
        <v>172</v>
      </c>
      <c r="K19" s="1" t="s">
        <v>233</v>
      </c>
      <c r="L19" s="1" t="s">
        <v>143</v>
      </c>
      <c r="M19" t="s">
        <v>229</v>
      </c>
      <c r="N19" s="1" t="s">
        <v>202</v>
      </c>
      <c r="O19" s="1" t="s">
        <v>203</v>
      </c>
      <c r="P19" s="1" t="s">
        <v>204</v>
      </c>
      <c r="Q19" s="1" t="s">
        <v>152</v>
      </c>
      <c r="R19" s="1" t="s">
        <v>143</v>
      </c>
      <c r="S19" s="1" t="s">
        <v>153</v>
      </c>
      <c r="T19" s="1" t="s">
        <v>152</v>
      </c>
      <c r="U19" s="1" t="s">
        <v>143</v>
      </c>
      <c r="V19" s="1" t="s">
        <v>143</v>
      </c>
      <c r="W19" s="1" t="s">
        <v>143</v>
      </c>
      <c r="X19" s="1" t="s">
        <v>143</v>
      </c>
      <c r="Y19" s="1" t="s">
        <v>143</v>
      </c>
      <c r="Z19" s="1" t="s">
        <v>143</v>
      </c>
      <c r="AA19" s="1" t="s">
        <v>143</v>
      </c>
      <c r="AB19" s="1" t="s">
        <v>143</v>
      </c>
      <c r="AC19" s="1" t="s">
        <v>143</v>
      </c>
      <c r="AD19" s="1" t="s">
        <v>148</v>
      </c>
      <c r="AE19" s="1" t="s">
        <v>149</v>
      </c>
      <c r="AF19" s="1" t="str">
        <f t="shared" ref="AF19:AF29" si="15">CONCATENATE(AD19," - ",AE19)</f>
        <v>CENTRE - Centre</v>
      </c>
      <c r="AG19" s="1" t="s">
        <v>150</v>
      </c>
      <c r="AH19" s="1" t="s">
        <v>151</v>
      </c>
      <c r="AI19" s="1" t="str">
        <f t="shared" ref="AI19:AI29" si="16">CONCATENATE(AG19," - ",AH19)</f>
        <v>S2010 - Secteur 2010</v>
      </c>
      <c r="AJ19" s="1" t="s">
        <v>152</v>
      </c>
      <c r="AK19" s="1" t="s">
        <v>153</v>
      </c>
      <c r="AL19" s="1" t="str">
        <f t="shared" ref="AL19:AL29" si="17">CONCATENATE(AJ19," - ",AK19)</f>
        <v>ACT1 - Activité 1</v>
      </c>
      <c r="AM19" s="1" t="s">
        <v>143</v>
      </c>
      <c r="AN19" s="1" t="s">
        <v>143</v>
      </c>
      <c r="AO19" s="1" t="s">
        <v>143</v>
      </c>
      <c r="AP19" s="1" t="s">
        <v>143</v>
      </c>
      <c r="AQ19" s="1" t="s">
        <v>143</v>
      </c>
      <c r="AR19" s="1" t="s">
        <v>143</v>
      </c>
      <c r="AS19" s="1" t="s">
        <v>143</v>
      </c>
      <c r="AT19" s="1" t="s">
        <v>143</v>
      </c>
      <c r="AU19" s="1" t="s">
        <v>143</v>
      </c>
      <c r="AV19" s="1" t="s">
        <v>143</v>
      </c>
      <c r="AW19" s="1" t="s">
        <v>143</v>
      </c>
      <c r="AX19" s="1" t="s">
        <v>143</v>
      </c>
      <c r="AY19" s="1" t="s">
        <v>143</v>
      </c>
      <c r="AZ19" s="1" t="s">
        <v>143</v>
      </c>
      <c r="BA19" s="1" t="s">
        <v>143</v>
      </c>
      <c r="BB19" s="1" t="s">
        <v>143</v>
      </c>
      <c r="BC19" s="1" t="s">
        <v>143</v>
      </c>
      <c r="BD19" s="1" t="s">
        <v>143</v>
      </c>
      <c r="BE19" s="1" t="s">
        <v>143</v>
      </c>
      <c r="BF19" s="1" t="s">
        <v>143</v>
      </c>
      <c r="BG19" s="1" t="s">
        <v>143</v>
      </c>
      <c r="BH19" s="1" t="s">
        <v>143</v>
      </c>
      <c r="BI19" s="1" t="s">
        <v>143</v>
      </c>
      <c r="BJ19" s="1" t="s">
        <v>143</v>
      </c>
      <c r="BK19" s="1" t="s">
        <v>143</v>
      </c>
      <c r="BL19" s="1" t="s">
        <v>143</v>
      </c>
      <c r="BM19" s="1" t="s">
        <v>154</v>
      </c>
      <c r="BN19" s="1" t="s">
        <v>155</v>
      </c>
      <c r="BO19" s="1" t="str">
        <f t="shared" ref="BO19:BO29" si="18">CONCATENATE(BM19," - ",BN19)</f>
        <v>RESULT - Résultat</v>
      </c>
      <c r="BP19" s="1" t="s">
        <v>193</v>
      </c>
      <c r="BQ19" s="1" t="s">
        <v>194</v>
      </c>
      <c r="BR19" s="1" t="str">
        <f t="shared" ref="BR19:BR29" si="19">CONCATENATE(BP19," - ",BQ19)</f>
        <v>6 - Charges</v>
      </c>
      <c r="BS19" s="1" t="s">
        <v>143</v>
      </c>
      <c r="BT19" s="1" t="s">
        <v>143</v>
      </c>
      <c r="BU19" s="1" t="str">
        <f t="shared" ref="BU19:BU29" si="20">CONCATENATE(BS19," - ",BT19)</f>
        <v xml:space="preserve"> - </v>
      </c>
      <c r="BV19" s="1" t="s">
        <v>143</v>
      </c>
      <c r="BW19" s="1" t="s">
        <v>143</v>
      </c>
      <c r="BX19" s="1" t="s">
        <v>143</v>
      </c>
      <c r="BY19" s="1" t="s">
        <v>143</v>
      </c>
      <c r="BZ19" s="1" t="s">
        <v>143</v>
      </c>
      <c r="CA19" s="1" t="s">
        <v>143</v>
      </c>
      <c r="CB19" s="1" t="s">
        <v>143</v>
      </c>
      <c r="CC19" s="1" t="s">
        <v>143</v>
      </c>
      <c r="CD19" s="1" t="s">
        <v>143</v>
      </c>
      <c r="CE19" s="1" t="s">
        <v>143</v>
      </c>
      <c r="CF19" s="1" t="s">
        <v>143</v>
      </c>
      <c r="CG19" s="1" t="s">
        <v>143</v>
      </c>
      <c r="CH19" s="1" t="s">
        <v>143</v>
      </c>
      <c r="CI19" s="1" t="s">
        <v>143</v>
      </c>
      <c r="CJ19" s="1" t="s">
        <v>143</v>
      </c>
      <c r="CK19" s="1" t="s">
        <v>143</v>
      </c>
      <c r="CL19" s="1" t="s">
        <v>143</v>
      </c>
      <c r="CM19" s="1" t="s">
        <v>143</v>
      </c>
      <c r="CN19" s="1" t="s">
        <v>143</v>
      </c>
      <c r="CO19" s="1" t="s">
        <v>143</v>
      </c>
      <c r="CP19" s="1" t="s">
        <v>143</v>
      </c>
      <c r="CQ19" s="1" t="s">
        <v>143</v>
      </c>
      <c r="CR19" s="1" t="s">
        <v>143</v>
      </c>
      <c r="CS19" s="1" t="s">
        <v>143</v>
      </c>
      <c r="CT19" s="1" t="s">
        <v>143</v>
      </c>
      <c r="CU19" s="1" t="s">
        <v>143</v>
      </c>
      <c r="CV19" s="9">
        <v>600</v>
      </c>
      <c r="CW19" s="9">
        <v>0</v>
      </c>
      <c r="CX19" s="9">
        <v>600</v>
      </c>
      <c r="CY19" s="9">
        <v>-600</v>
      </c>
      <c r="CZ19" s="1" t="s">
        <v>175</v>
      </c>
      <c r="DA19" s="1" t="s">
        <v>142</v>
      </c>
      <c r="DB19" s="1" t="s">
        <v>176</v>
      </c>
      <c r="DC19" s="9">
        <v>6.5595699999999999</v>
      </c>
      <c r="DD19" s="9">
        <v>0</v>
      </c>
      <c r="DE19" s="9">
        <v>0</v>
      </c>
      <c r="DF19" s="9">
        <v>0</v>
      </c>
      <c r="DG19" s="9">
        <v>0</v>
      </c>
      <c r="DH19" s="1" t="s">
        <v>143</v>
      </c>
      <c r="DI19" s="1" t="s">
        <v>143</v>
      </c>
      <c r="DJ19" s="1" t="s">
        <v>143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/>
      <c r="DQ19" s="1" t="s">
        <v>234</v>
      </c>
      <c r="DR19" s="1" t="s">
        <v>143</v>
      </c>
      <c r="DS19" s="1" t="s">
        <v>143</v>
      </c>
      <c r="DT19" s="1" t="s">
        <v>230</v>
      </c>
      <c r="DU19" s="1" t="s">
        <v>205</v>
      </c>
      <c r="DV19" s="1" t="s">
        <v>143</v>
      </c>
      <c r="DW19" s="1" t="s">
        <v>143</v>
      </c>
      <c r="DX19" s="1" t="s">
        <v>143</v>
      </c>
      <c r="DY19" s="1" t="s">
        <v>143</v>
      </c>
      <c r="DZ19" s="1" t="s">
        <v>161</v>
      </c>
      <c r="EA19" s="1" t="s">
        <v>235</v>
      </c>
      <c r="EB19" s="1" t="s">
        <v>143</v>
      </c>
      <c r="EC19" s="1" t="s">
        <v>143</v>
      </c>
      <c r="ED19" s="1" t="s">
        <v>143</v>
      </c>
      <c r="EE19" s="1" t="s">
        <v>158</v>
      </c>
      <c r="EF19" s="1" t="s">
        <v>143</v>
      </c>
      <c r="EG19" s="1" t="s">
        <v>143</v>
      </c>
      <c r="EH19" s="1" t="s">
        <v>159</v>
      </c>
      <c r="EI19" s="1" t="s">
        <v>207</v>
      </c>
      <c r="EJ19" s="1" t="s">
        <v>143</v>
      </c>
      <c r="EK19" s="1" t="s">
        <v>143</v>
      </c>
      <c r="EL19" s="1" t="s">
        <v>143</v>
      </c>
      <c r="EM19" t="s">
        <v>160</v>
      </c>
      <c r="EN19" t="s">
        <v>161</v>
      </c>
      <c r="EO19" t="s">
        <v>162</v>
      </c>
      <c r="EP19" t="s">
        <v>163</v>
      </c>
      <c r="EQ19" t="s">
        <v>164</v>
      </c>
      <c r="ER19"/>
    </row>
    <row r="20" spans="1:148" x14ac:dyDescent="0.25">
      <c r="A20" s="1" t="s">
        <v>139</v>
      </c>
      <c r="B20" t="s">
        <v>140</v>
      </c>
      <c r="C20" s="1" t="str">
        <f t="shared" si="14"/>
        <v>Etablissement IND - Qualiac</v>
      </c>
      <c r="D20" s="1" t="s">
        <v>167</v>
      </c>
      <c r="E20" s="1" t="s">
        <v>142</v>
      </c>
      <c r="F20" s="1" t="s">
        <v>238</v>
      </c>
      <c r="G20" s="1" t="s">
        <v>239</v>
      </c>
      <c r="H20" s="1" t="s">
        <v>232</v>
      </c>
      <c r="I20" s="1" t="s">
        <v>195</v>
      </c>
      <c r="J20" s="1" t="s">
        <v>172</v>
      </c>
      <c r="K20" s="1" t="s">
        <v>240</v>
      </c>
      <c r="L20" s="1" t="s">
        <v>143</v>
      </c>
      <c r="M20" t="s">
        <v>229</v>
      </c>
      <c r="N20" s="1" t="s">
        <v>202</v>
      </c>
      <c r="O20" s="1" t="s">
        <v>203</v>
      </c>
      <c r="P20" s="1" t="s">
        <v>204</v>
      </c>
      <c r="Q20" s="1" t="s">
        <v>152</v>
      </c>
      <c r="R20" s="1" t="s">
        <v>143</v>
      </c>
      <c r="S20" s="1" t="s">
        <v>153</v>
      </c>
      <c r="T20" s="1" t="s">
        <v>152</v>
      </c>
      <c r="U20" s="1" t="s">
        <v>143</v>
      </c>
      <c r="V20" s="1" t="s">
        <v>143</v>
      </c>
      <c r="W20" s="1" t="s">
        <v>143</v>
      </c>
      <c r="X20" s="1" t="s">
        <v>143</v>
      </c>
      <c r="Y20" s="1" t="s">
        <v>143</v>
      </c>
      <c r="Z20" s="1" t="s">
        <v>143</v>
      </c>
      <c r="AA20" s="1" t="s">
        <v>143</v>
      </c>
      <c r="AB20" s="1" t="s">
        <v>143</v>
      </c>
      <c r="AC20" s="1" t="s">
        <v>143</v>
      </c>
      <c r="AD20" s="1" t="s">
        <v>148</v>
      </c>
      <c r="AE20" s="1" t="s">
        <v>149</v>
      </c>
      <c r="AF20" s="1" t="str">
        <f t="shared" si="15"/>
        <v>CENTRE - Centre</v>
      </c>
      <c r="AG20" s="1" t="s">
        <v>150</v>
      </c>
      <c r="AH20" s="1" t="s">
        <v>151</v>
      </c>
      <c r="AI20" s="1" t="str">
        <f t="shared" si="16"/>
        <v>S2010 - Secteur 2010</v>
      </c>
      <c r="AJ20" s="1" t="s">
        <v>152</v>
      </c>
      <c r="AK20" s="1" t="s">
        <v>153</v>
      </c>
      <c r="AL20" s="1" t="str">
        <f t="shared" si="17"/>
        <v>ACT1 - Activité 1</v>
      </c>
      <c r="AM20" s="1" t="s">
        <v>143</v>
      </c>
      <c r="AN20" s="1" t="s">
        <v>143</v>
      </c>
      <c r="AO20" s="1" t="s">
        <v>143</v>
      </c>
      <c r="AP20" s="1" t="s">
        <v>143</v>
      </c>
      <c r="AQ20" s="1" t="s">
        <v>143</v>
      </c>
      <c r="AR20" s="1" t="s">
        <v>143</v>
      </c>
      <c r="AS20" s="1" t="s">
        <v>143</v>
      </c>
      <c r="AT20" s="1" t="s">
        <v>143</v>
      </c>
      <c r="AU20" s="1" t="s">
        <v>143</v>
      </c>
      <c r="AV20" s="1" t="s">
        <v>143</v>
      </c>
      <c r="AW20" s="1" t="s">
        <v>143</v>
      </c>
      <c r="AX20" s="1" t="s">
        <v>143</v>
      </c>
      <c r="AY20" s="1" t="s">
        <v>143</v>
      </c>
      <c r="AZ20" s="1" t="s">
        <v>143</v>
      </c>
      <c r="BA20" s="1" t="s">
        <v>143</v>
      </c>
      <c r="BB20" s="1" t="s">
        <v>143</v>
      </c>
      <c r="BC20" s="1" t="s">
        <v>143</v>
      </c>
      <c r="BD20" s="1" t="s">
        <v>143</v>
      </c>
      <c r="BE20" s="1" t="s">
        <v>143</v>
      </c>
      <c r="BF20" s="1" t="s">
        <v>143</v>
      </c>
      <c r="BG20" s="1" t="s">
        <v>143</v>
      </c>
      <c r="BH20" s="1" t="s">
        <v>143</v>
      </c>
      <c r="BI20" s="1" t="s">
        <v>143</v>
      </c>
      <c r="BJ20" s="1" t="s">
        <v>143</v>
      </c>
      <c r="BK20" s="1" t="s">
        <v>143</v>
      </c>
      <c r="BL20" s="1" t="s">
        <v>143</v>
      </c>
      <c r="BM20" s="1" t="s">
        <v>154</v>
      </c>
      <c r="BN20" s="1" t="s">
        <v>155</v>
      </c>
      <c r="BO20" s="1" t="str">
        <f t="shared" si="18"/>
        <v>RESULT - Résultat</v>
      </c>
      <c r="BP20" s="1" t="s">
        <v>193</v>
      </c>
      <c r="BQ20" s="1" t="s">
        <v>194</v>
      </c>
      <c r="BR20" s="1" t="str">
        <f t="shared" si="19"/>
        <v>6 - Charges</v>
      </c>
      <c r="BS20" s="1" t="s">
        <v>143</v>
      </c>
      <c r="BT20" s="1" t="s">
        <v>143</v>
      </c>
      <c r="BU20" s="1" t="str">
        <f t="shared" si="20"/>
        <v xml:space="preserve"> - </v>
      </c>
      <c r="BV20" s="1" t="s">
        <v>143</v>
      </c>
      <c r="BW20" s="1" t="s">
        <v>143</v>
      </c>
      <c r="BX20" s="1" t="s">
        <v>143</v>
      </c>
      <c r="BY20" s="1" t="s">
        <v>143</v>
      </c>
      <c r="BZ20" s="1" t="s">
        <v>143</v>
      </c>
      <c r="CA20" s="1" t="s">
        <v>143</v>
      </c>
      <c r="CB20" s="1" t="s">
        <v>143</v>
      </c>
      <c r="CC20" s="1" t="s">
        <v>143</v>
      </c>
      <c r="CD20" s="1" t="s">
        <v>143</v>
      </c>
      <c r="CE20" s="1" t="s">
        <v>143</v>
      </c>
      <c r="CF20" s="1" t="s">
        <v>143</v>
      </c>
      <c r="CG20" s="1" t="s">
        <v>143</v>
      </c>
      <c r="CH20" s="1" t="s">
        <v>143</v>
      </c>
      <c r="CI20" s="1" t="s">
        <v>143</v>
      </c>
      <c r="CJ20" s="1" t="s">
        <v>143</v>
      </c>
      <c r="CK20" s="1" t="s">
        <v>143</v>
      </c>
      <c r="CL20" s="1" t="s">
        <v>143</v>
      </c>
      <c r="CM20" s="1" t="s">
        <v>143</v>
      </c>
      <c r="CN20" s="1" t="s">
        <v>143</v>
      </c>
      <c r="CO20" s="1" t="s">
        <v>143</v>
      </c>
      <c r="CP20" s="1" t="s">
        <v>143</v>
      </c>
      <c r="CQ20" s="1" t="s">
        <v>143</v>
      </c>
      <c r="CR20" s="1" t="s">
        <v>143</v>
      </c>
      <c r="CS20" s="1" t="s">
        <v>143</v>
      </c>
      <c r="CT20" s="1" t="s">
        <v>143</v>
      </c>
      <c r="CU20" s="1" t="s">
        <v>143</v>
      </c>
      <c r="CV20" s="9">
        <v>500</v>
      </c>
      <c r="CW20" s="9">
        <v>0</v>
      </c>
      <c r="CX20" s="9">
        <v>500</v>
      </c>
      <c r="CY20" s="9">
        <v>-500</v>
      </c>
      <c r="CZ20" s="1" t="s">
        <v>175</v>
      </c>
      <c r="DA20" s="1" t="s">
        <v>142</v>
      </c>
      <c r="DB20" s="1" t="s">
        <v>176</v>
      </c>
      <c r="DC20" s="9">
        <v>6.5595699999999999</v>
      </c>
      <c r="DD20" s="9">
        <v>0</v>
      </c>
      <c r="DE20" s="9">
        <v>0</v>
      </c>
      <c r="DF20" s="9">
        <v>0</v>
      </c>
      <c r="DG20" s="9">
        <v>0</v>
      </c>
      <c r="DH20" s="1" t="s">
        <v>143</v>
      </c>
      <c r="DI20" s="1" t="s">
        <v>143</v>
      </c>
      <c r="DJ20" s="1" t="s">
        <v>143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/>
      <c r="DQ20" s="1" t="s">
        <v>234</v>
      </c>
      <c r="DR20" s="1" t="s">
        <v>143</v>
      </c>
      <c r="DS20" s="1" t="s">
        <v>143</v>
      </c>
      <c r="DT20" s="1" t="s">
        <v>143</v>
      </c>
      <c r="DU20" s="1" t="s">
        <v>205</v>
      </c>
      <c r="DV20" s="1" t="s">
        <v>143</v>
      </c>
      <c r="DW20" s="1" t="s">
        <v>143</v>
      </c>
      <c r="DX20" s="1" t="s">
        <v>143</v>
      </c>
      <c r="DY20" s="1" t="s">
        <v>143</v>
      </c>
      <c r="DZ20" s="1" t="s">
        <v>161</v>
      </c>
      <c r="EA20" s="1" t="s">
        <v>235</v>
      </c>
      <c r="EB20" s="1" t="s">
        <v>143</v>
      </c>
      <c r="EC20" s="1" t="s">
        <v>143</v>
      </c>
      <c r="ED20" s="1" t="s">
        <v>143</v>
      </c>
      <c r="EE20" s="1" t="s">
        <v>158</v>
      </c>
      <c r="EF20" s="1" t="s">
        <v>143</v>
      </c>
      <c r="EG20" s="1" t="s">
        <v>143</v>
      </c>
      <c r="EH20" s="1" t="s">
        <v>159</v>
      </c>
      <c r="EI20" s="1" t="s">
        <v>207</v>
      </c>
      <c r="EJ20" s="1" t="s">
        <v>143</v>
      </c>
      <c r="EK20" s="1" t="s">
        <v>143</v>
      </c>
      <c r="EL20" s="1" t="s">
        <v>143</v>
      </c>
      <c r="EM20" t="s">
        <v>160</v>
      </c>
      <c r="EN20" t="s">
        <v>161</v>
      </c>
      <c r="EO20" t="s">
        <v>162</v>
      </c>
      <c r="EP20" t="s">
        <v>163</v>
      </c>
      <c r="EQ20" t="s">
        <v>164</v>
      </c>
      <c r="ER20"/>
    </row>
    <row r="21" spans="1:148" x14ac:dyDescent="0.25">
      <c r="A21" s="1" t="s">
        <v>139</v>
      </c>
      <c r="B21" t="s">
        <v>140</v>
      </c>
      <c r="C21" s="1" t="str">
        <f t="shared" si="14"/>
        <v>Etablissement IND - Qualiac</v>
      </c>
      <c r="D21" s="1" t="s">
        <v>167</v>
      </c>
      <c r="E21" s="1" t="s">
        <v>142</v>
      </c>
      <c r="F21" s="1" t="s">
        <v>241</v>
      </c>
      <c r="G21" s="1" t="s">
        <v>242</v>
      </c>
      <c r="H21" s="1" t="s">
        <v>232</v>
      </c>
      <c r="I21" s="1" t="s">
        <v>195</v>
      </c>
      <c r="J21" s="1" t="s">
        <v>172</v>
      </c>
      <c r="K21" s="1" t="s">
        <v>243</v>
      </c>
      <c r="L21" s="1" t="s">
        <v>143</v>
      </c>
      <c r="M21" t="s">
        <v>229</v>
      </c>
      <c r="N21" s="1" t="s">
        <v>202</v>
      </c>
      <c r="O21" s="1" t="s">
        <v>203</v>
      </c>
      <c r="P21" s="1" t="s">
        <v>204</v>
      </c>
      <c r="Q21" s="1" t="s">
        <v>152</v>
      </c>
      <c r="R21" s="1" t="s">
        <v>143</v>
      </c>
      <c r="S21" s="1" t="s">
        <v>153</v>
      </c>
      <c r="T21" s="1" t="s">
        <v>152</v>
      </c>
      <c r="U21" s="1" t="s">
        <v>143</v>
      </c>
      <c r="V21" s="1" t="s">
        <v>143</v>
      </c>
      <c r="W21" s="1" t="s">
        <v>143</v>
      </c>
      <c r="X21" s="1" t="s">
        <v>143</v>
      </c>
      <c r="Y21" s="1" t="s">
        <v>143</v>
      </c>
      <c r="Z21" s="1" t="s">
        <v>143</v>
      </c>
      <c r="AA21" s="1" t="s">
        <v>143</v>
      </c>
      <c r="AB21" s="1" t="s">
        <v>143</v>
      </c>
      <c r="AC21" s="1" t="s">
        <v>143</v>
      </c>
      <c r="AD21" s="1" t="s">
        <v>148</v>
      </c>
      <c r="AE21" s="1" t="s">
        <v>149</v>
      </c>
      <c r="AF21" s="1" t="str">
        <f t="shared" si="15"/>
        <v>CENTRE - Centre</v>
      </c>
      <c r="AG21" s="1" t="s">
        <v>150</v>
      </c>
      <c r="AH21" s="1" t="s">
        <v>151</v>
      </c>
      <c r="AI21" s="1" t="str">
        <f t="shared" si="16"/>
        <v>S2010 - Secteur 2010</v>
      </c>
      <c r="AJ21" s="1" t="s">
        <v>152</v>
      </c>
      <c r="AK21" s="1" t="s">
        <v>153</v>
      </c>
      <c r="AL21" s="1" t="str">
        <f t="shared" si="17"/>
        <v>ACT1 - Activité 1</v>
      </c>
      <c r="AM21" s="1" t="s">
        <v>143</v>
      </c>
      <c r="AN21" s="1" t="s">
        <v>143</v>
      </c>
      <c r="AO21" s="1" t="s">
        <v>143</v>
      </c>
      <c r="AP21" s="1" t="s">
        <v>143</v>
      </c>
      <c r="AQ21" s="1" t="s">
        <v>143</v>
      </c>
      <c r="AR21" s="1" t="s">
        <v>143</v>
      </c>
      <c r="AS21" s="1" t="s">
        <v>143</v>
      </c>
      <c r="AT21" s="1" t="s">
        <v>143</v>
      </c>
      <c r="AU21" s="1" t="s">
        <v>143</v>
      </c>
      <c r="AV21" s="1" t="s">
        <v>143</v>
      </c>
      <c r="AW21" s="1" t="s">
        <v>143</v>
      </c>
      <c r="AX21" s="1" t="s">
        <v>143</v>
      </c>
      <c r="AY21" s="1" t="s">
        <v>143</v>
      </c>
      <c r="AZ21" s="1" t="s">
        <v>143</v>
      </c>
      <c r="BA21" s="1" t="s">
        <v>143</v>
      </c>
      <c r="BB21" s="1" t="s">
        <v>143</v>
      </c>
      <c r="BC21" s="1" t="s">
        <v>143</v>
      </c>
      <c r="BD21" s="1" t="s">
        <v>143</v>
      </c>
      <c r="BE21" s="1" t="s">
        <v>143</v>
      </c>
      <c r="BF21" s="1" t="s">
        <v>143</v>
      </c>
      <c r="BG21" s="1" t="s">
        <v>143</v>
      </c>
      <c r="BH21" s="1" t="s">
        <v>143</v>
      </c>
      <c r="BI21" s="1" t="s">
        <v>143</v>
      </c>
      <c r="BJ21" s="1" t="s">
        <v>143</v>
      </c>
      <c r="BK21" s="1" t="s">
        <v>143</v>
      </c>
      <c r="BL21" s="1" t="s">
        <v>143</v>
      </c>
      <c r="BM21" s="1" t="s">
        <v>154</v>
      </c>
      <c r="BN21" s="1" t="s">
        <v>155</v>
      </c>
      <c r="BO21" s="1" t="str">
        <f t="shared" si="18"/>
        <v>RESULT - Résultat</v>
      </c>
      <c r="BP21" s="1" t="s">
        <v>193</v>
      </c>
      <c r="BQ21" s="1" t="s">
        <v>194</v>
      </c>
      <c r="BR21" s="1" t="str">
        <f t="shared" si="19"/>
        <v>6 - Charges</v>
      </c>
      <c r="BS21" s="1" t="s">
        <v>143</v>
      </c>
      <c r="BT21" s="1" t="s">
        <v>143</v>
      </c>
      <c r="BU21" s="1" t="str">
        <f t="shared" si="20"/>
        <v xml:space="preserve"> - </v>
      </c>
      <c r="BV21" s="1" t="s">
        <v>143</v>
      </c>
      <c r="BW21" s="1" t="s">
        <v>143</v>
      </c>
      <c r="BX21" s="1" t="s">
        <v>143</v>
      </c>
      <c r="BY21" s="1" t="s">
        <v>143</v>
      </c>
      <c r="BZ21" s="1" t="s">
        <v>143</v>
      </c>
      <c r="CA21" s="1" t="s">
        <v>143</v>
      </c>
      <c r="CB21" s="1" t="s">
        <v>143</v>
      </c>
      <c r="CC21" s="1" t="s">
        <v>143</v>
      </c>
      <c r="CD21" s="1" t="s">
        <v>143</v>
      </c>
      <c r="CE21" s="1" t="s">
        <v>143</v>
      </c>
      <c r="CF21" s="1" t="s">
        <v>143</v>
      </c>
      <c r="CG21" s="1" t="s">
        <v>143</v>
      </c>
      <c r="CH21" s="1" t="s">
        <v>143</v>
      </c>
      <c r="CI21" s="1" t="s">
        <v>143</v>
      </c>
      <c r="CJ21" s="1" t="s">
        <v>143</v>
      </c>
      <c r="CK21" s="1" t="s">
        <v>143</v>
      </c>
      <c r="CL21" s="1" t="s">
        <v>143</v>
      </c>
      <c r="CM21" s="1" t="s">
        <v>143</v>
      </c>
      <c r="CN21" s="1" t="s">
        <v>143</v>
      </c>
      <c r="CO21" s="1" t="s">
        <v>143</v>
      </c>
      <c r="CP21" s="1" t="s">
        <v>143</v>
      </c>
      <c r="CQ21" s="1" t="s">
        <v>143</v>
      </c>
      <c r="CR21" s="1" t="s">
        <v>143</v>
      </c>
      <c r="CS21" s="1" t="s">
        <v>143</v>
      </c>
      <c r="CT21" s="1" t="s">
        <v>143</v>
      </c>
      <c r="CU21" s="1" t="s">
        <v>143</v>
      </c>
      <c r="CV21" s="9">
        <v>400</v>
      </c>
      <c r="CW21" s="9">
        <v>0</v>
      </c>
      <c r="CX21" s="9">
        <v>400</v>
      </c>
      <c r="CY21" s="9">
        <v>-400</v>
      </c>
      <c r="CZ21" s="1" t="s">
        <v>175</v>
      </c>
      <c r="DA21" s="1" t="s">
        <v>142</v>
      </c>
      <c r="DB21" s="1" t="s">
        <v>176</v>
      </c>
      <c r="DC21" s="9">
        <v>6.5595699999999999</v>
      </c>
      <c r="DD21" s="9">
        <v>0</v>
      </c>
      <c r="DE21" s="9">
        <v>0</v>
      </c>
      <c r="DF21" s="9">
        <v>0</v>
      </c>
      <c r="DG21" s="9">
        <v>0</v>
      </c>
      <c r="DH21" s="1" t="s">
        <v>143</v>
      </c>
      <c r="DI21" s="1" t="s">
        <v>143</v>
      </c>
      <c r="DJ21" s="1" t="s">
        <v>143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/>
      <c r="DQ21" s="1" t="s">
        <v>234</v>
      </c>
      <c r="DR21" s="1" t="s">
        <v>143</v>
      </c>
      <c r="DS21" s="1" t="s">
        <v>143</v>
      </c>
      <c r="DT21" s="1" t="s">
        <v>143</v>
      </c>
      <c r="DU21" s="1" t="s">
        <v>205</v>
      </c>
      <c r="DV21" s="1" t="s">
        <v>143</v>
      </c>
      <c r="DW21" s="1" t="s">
        <v>143</v>
      </c>
      <c r="DX21" s="1" t="s">
        <v>143</v>
      </c>
      <c r="DY21" s="1" t="s">
        <v>143</v>
      </c>
      <c r="DZ21" s="1" t="s">
        <v>161</v>
      </c>
      <c r="EA21" s="1" t="s">
        <v>235</v>
      </c>
      <c r="EB21" s="1" t="s">
        <v>143</v>
      </c>
      <c r="EC21" s="1" t="s">
        <v>143</v>
      </c>
      <c r="ED21" s="1" t="s">
        <v>143</v>
      </c>
      <c r="EE21" s="1" t="s">
        <v>158</v>
      </c>
      <c r="EF21" s="1" t="s">
        <v>244</v>
      </c>
      <c r="EG21" s="1" t="s">
        <v>143</v>
      </c>
      <c r="EH21" s="1" t="s">
        <v>159</v>
      </c>
      <c r="EI21" s="1" t="s">
        <v>207</v>
      </c>
      <c r="EJ21" s="1" t="s">
        <v>143</v>
      </c>
      <c r="EK21" s="1" t="s">
        <v>143</v>
      </c>
      <c r="EL21" s="1" t="s">
        <v>143</v>
      </c>
      <c r="EM21" t="s">
        <v>160</v>
      </c>
      <c r="EN21" t="s">
        <v>161</v>
      </c>
      <c r="EO21" t="s">
        <v>162</v>
      </c>
      <c r="EP21" t="s">
        <v>163</v>
      </c>
      <c r="EQ21" t="s">
        <v>164</v>
      </c>
      <c r="ER21"/>
    </row>
    <row r="22" spans="1:148" x14ac:dyDescent="0.25">
      <c r="A22" s="1" t="s">
        <v>139</v>
      </c>
      <c r="B22" t="s">
        <v>140</v>
      </c>
      <c r="C22" s="1" t="str">
        <f t="shared" si="14"/>
        <v>Etablissement IND - Qualiac</v>
      </c>
      <c r="D22" s="1" t="s">
        <v>167</v>
      </c>
      <c r="E22" s="1" t="s">
        <v>142</v>
      </c>
      <c r="F22" s="1" t="s">
        <v>245</v>
      </c>
      <c r="G22" s="1" t="s">
        <v>246</v>
      </c>
      <c r="H22" s="1" t="s">
        <v>232</v>
      </c>
      <c r="I22" s="1" t="s">
        <v>195</v>
      </c>
      <c r="J22" s="1" t="s">
        <v>172</v>
      </c>
      <c r="K22" s="1" t="s">
        <v>247</v>
      </c>
      <c r="L22" s="1" t="s">
        <v>143</v>
      </c>
      <c r="M22" t="s">
        <v>229</v>
      </c>
      <c r="N22" s="1" t="s">
        <v>202</v>
      </c>
      <c r="O22" s="1" t="s">
        <v>203</v>
      </c>
      <c r="P22" s="1" t="s">
        <v>204</v>
      </c>
      <c r="Q22" s="1" t="s">
        <v>152</v>
      </c>
      <c r="R22" s="1" t="s">
        <v>143</v>
      </c>
      <c r="S22" s="1" t="s">
        <v>153</v>
      </c>
      <c r="T22" s="1" t="s">
        <v>152</v>
      </c>
      <c r="U22" s="1" t="s">
        <v>143</v>
      </c>
      <c r="V22" s="1" t="s">
        <v>143</v>
      </c>
      <c r="W22" s="1" t="s">
        <v>143</v>
      </c>
      <c r="X22" s="1" t="s">
        <v>143</v>
      </c>
      <c r="Y22" s="1" t="s">
        <v>143</v>
      </c>
      <c r="Z22" s="1" t="s">
        <v>143</v>
      </c>
      <c r="AA22" s="1" t="s">
        <v>143</v>
      </c>
      <c r="AB22" s="1" t="s">
        <v>143</v>
      </c>
      <c r="AC22" s="1" t="s">
        <v>143</v>
      </c>
      <c r="AD22" s="1" t="s">
        <v>148</v>
      </c>
      <c r="AE22" s="1" t="s">
        <v>149</v>
      </c>
      <c r="AF22" s="1" t="str">
        <f t="shared" si="15"/>
        <v>CENTRE - Centre</v>
      </c>
      <c r="AG22" s="1" t="s">
        <v>150</v>
      </c>
      <c r="AH22" s="1" t="s">
        <v>151</v>
      </c>
      <c r="AI22" s="1" t="str">
        <f t="shared" si="16"/>
        <v>S2010 - Secteur 2010</v>
      </c>
      <c r="AJ22" s="1" t="s">
        <v>152</v>
      </c>
      <c r="AK22" s="1" t="s">
        <v>153</v>
      </c>
      <c r="AL22" s="1" t="str">
        <f t="shared" si="17"/>
        <v>ACT1 - Activité 1</v>
      </c>
      <c r="AM22" s="1" t="s">
        <v>143</v>
      </c>
      <c r="AN22" s="1" t="s">
        <v>143</v>
      </c>
      <c r="AO22" s="1" t="s">
        <v>143</v>
      </c>
      <c r="AP22" s="1" t="s">
        <v>143</v>
      </c>
      <c r="AQ22" s="1" t="s">
        <v>143</v>
      </c>
      <c r="AR22" s="1" t="s">
        <v>143</v>
      </c>
      <c r="AS22" s="1" t="s">
        <v>143</v>
      </c>
      <c r="AT22" s="1" t="s">
        <v>143</v>
      </c>
      <c r="AU22" s="1" t="s">
        <v>143</v>
      </c>
      <c r="AV22" s="1" t="s">
        <v>143</v>
      </c>
      <c r="AW22" s="1" t="s">
        <v>143</v>
      </c>
      <c r="AX22" s="1" t="s">
        <v>143</v>
      </c>
      <c r="AY22" s="1" t="s">
        <v>143</v>
      </c>
      <c r="AZ22" s="1" t="s">
        <v>143</v>
      </c>
      <c r="BA22" s="1" t="s">
        <v>143</v>
      </c>
      <c r="BB22" s="1" t="s">
        <v>143</v>
      </c>
      <c r="BC22" s="1" t="s">
        <v>143</v>
      </c>
      <c r="BD22" s="1" t="s">
        <v>143</v>
      </c>
      <c r="BE22" s="1" t="s">
        <v>143</v>
      </c>
      <c r="BF22" s="1" t="s">
        <v>143</v>
      </c>
      <c r="BG22" s="1" t="s">
        <v>143</v>
      </c>
      <c r="BH22" s="1" t="s">
        <v>143</v>
      </c>
      <c r="BI22" s="1" t="s">
        <v>143</v>
      </c>
      <c r="BJ22" s="1" t="s">
        <v>143</v>
      </c>
      <c r="BK22" s="1" t="s">
        <v>143</v>
      </c>
      <c r="BL22" s="1" t="s">
        <v>143</v>
      </c>
      <c r="BM22" s="1" t="s">
        <v>154</v>
      </c>
      <c r="BN22" s="1" t="s">
        <v>155</v>
      </c>
      <c r="BO22" s="1" t="str">
        <f t="shared" si="18"/>
        <v>RESULT - Résultat</v>
      </c>
      <c r="BP22" s="1" t="s">
        <v>193</v>
      </c>
      <c r="BQ22" s="1" t="s">
        <v>194</v>
      </c>
      <c r="BR22" s="1" t="str">
        <f t="shared" si="19"/>
        <v>6 - Charges</v>
      </c>
      <c r="BS22" s="1" t="s">
        <v>143</v>
      </c>
      <c r="BT22" s="1" t="s">
        <v>143</v>
      </c>
      <c r="BU22" s="1" t="str">
        <f t="shared" si="20"/>
        <v xml:space="preserve"> - </v>
      </c>
      <c r="BV22" s="1" t="s">
        <v>143</v>
      </c>
      <c r="BW22" s="1" t="s">
        <v>143</v>
      </c>
      <c r="BX22" s="1" t="s">
        <v>143</v>
      </c>
      <c r="BY22" s="1" t="s">
        <v>143</v>
      </c>
      <c r="BZ22" s="1" t="s">
        <v>143</v>
      </c>
      <c r="CA22" s="1" t="s">
        <v>143</v>
      </c>
      <c r="CB22" s="1" t="s">
        <v>143</v>
      </c>
      <c r="CC22" s="1" t="s">
        <v>143</v>
      </c>
      <c r="CD22" s="1" t="s">
        <v>143</v>
      </c>
      <c r="CE22" s="1" t="s">
        <v>143</v>
      </c>
      <c r="CF22" s="1" t="s">
        <v>143</v>
      </c>
      <c r="CG22" s="1" t="s">
        <v>143</v>
      </c>
      <c r="CH22" s="1" t="s">
        <v>143</v>
      </c>
      <c r="CI22" s="1" t="s">
        <v>143</v>
      </c>
      <c r="CJ22" s="1" t="s">
        <v>143</v>
      </c>
      <c r="CK22" s="1" t="s">
        <v>143</v>
      </c>
      <c r="CL22" s="1" t="s">
        <v>143</v>
      </c>
      <c r="CM22" s="1" t="s">
        <v>143</v>
      </c>
      <c r="CN22" s="1" t="s">
        <v>143</v>
      </c>
      <c r="CO22" s="1" t="s">
        <v>143</v>
      </c>
      <c r="CP22" s="1" t="s">
        <v>143</v>
      </c>
      <c r="CQ22" s="1" t="s">
        <v>143</v>
      </c>
      <c r="CR22" s="1" t="s">
        <v>143</v>
      </c>
      <c r="CS22" s="1" t="s">
        <v>143</v>
      </c>
      <c r="CT22" s="1" t="s">
        <v>143</v>
      </c>
      <c r="CU22" s="1" t="s">
        <v>143</v>
      </c>
      <c r="CV22" s="9">
        <v>300</v>
      </c>
      <c r="CW22" s="9">
        <v>0</v>
      </c>
      <c r="CX22" s="9">
        <v>300</v>
      </c>
      <c r="CY22" s="9">
        <v>-300</v>
      </c>
      <c r="CZ22" s="1" t="s">
        <v>175</v>
      </c>
      <c r="DA22" s="1" t="s">
        <v>142</v>
      </c>
      <c r="DB22" s="1" t="s">
        <v>176</v>
      </c>
      <c r="DC22" s="9">
        <v>6.5595699999999999</v>
      </c>
      <c r="DD22" s="9">
        <v>0</v>
      </c>
      <c r="DE22" s="9">
        <v>0</v>
      </c>
      <c r="DF22" s="9">
        <v>0</v>
      </c>
      <c r="DG22" s="9">
        <v>0</v>
      </c>
      <c r="DH22" s="1" t="s">
        <v>143</v>
      </c>
      <c r="DI22" s="1" t="s">
        <v>143</v>
      </c>
      <c r="DJ22" s="1" t="s">
        <v>143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/>
      <c r="DQ22" s="1" t="s">
        <v>234</v>
      </c>
      <c r="DR22" s="1" t="s">
        <v>143</v>
      </c>
      <c r="DS22" s="1" t="s">
        <v>143</v>
      </c>
      <c r="DT22" s="1" t="s">
        <v>143</v>
      </c>
      <c r="DU22" s="1" t="s">
        <v>205</v>
      </c>
      <c r="DV22" s="1" t="s">
        <v>143</v>
      </c>
      <c r="DW22" s="1" t="s">
        <v>143</v>
      </c>
      <c r="DX22" s="1" t="s">
        <v>143</v>
      </c>
      <c r="DY22" s="1" t="s">
        <v>143</v>
      </c>
      <c r="DZ22" s="1" t="s">
        <v>161</v>
      </c>
      <c r="EA22" s="1" t="s">
        <v>235</v>
      </c>
      <c r="EB22" s="1" t="s">
        <v>143</v>
      </c>
      <c r="EC22" s="1" t="s">
        <v>143</v>
      </c>
      <c r="ED22" s="1" t="s">
        <v>143</v>
      </c>
      <c r="EE22" s="1" t="s">
        <v>158</v>
      </c>
      <c r="EF22" s="1" t="s">
        <v>143</v>
      </c>
      <c r="EG22" s="1" t="s">
        <v>143</v>
      </c>
      <c r="EH22" s="1" t="s">
        <v>159</v>
      </c>
      <c r="EI22" s="1" t="s">
        <v>207</v>
      </c>
      <c r="EJ22" s="1" t="s">
        <v>143</v>
      </c>
      <c r="EK22" s="1" t="s">
        <v>143</v>
      </c>
      <c r="EL22" s="1" t="s">
        <v>143</v>
      </c>
      <c r="EM22" t="s">
        <v>160</v>
      </c>
      <c r="EN22" t="s">
        <v>161</v>
      </c>
      <c r="EO22" t="s">
        <v>162</v>
      </c>
      <c r="EP22" t="s">
        <v>163</v>
      </c>
      <c r="EQ22" t="s">
        <v>164</v>
      </c>
      <c r="ER22"/>
    </row>
    <row r="23" spans="1:148" x14ac:dyDescent="0.25">
      <c r="A23" s="1" t="s">
        <v>139</v>
      </c>
      <c r="B23" t="s">
        <v>140</v>
      </c>
      <c r="C23" s="1" t="str">
        <f t="shared" si="14"/>
        <v>Etablissement IND - Qualiac</v>
      </c>
      <c r="D23" s="1" t="s">
        <v>167</v>
      </c>
      <c r="E23" s="1" t="s">
        <v>142</v>
      </c>
      <c r="F23" s="1" t="s">
        <v>248</v>
      </c>
      <c r="G23" s="1" t="s">
        <v>249</v>
      </c>
      <c r="H23" s="1" t="s">
        <v>250</v>
      </c>
      <c r="I23" s="1" t="s">
        <v>195</v>
      </c>
      <c r="J23" s="1" t="s">
        <v>172</v>
      </c>
      <c r="K23" s="1" t="s">
        <v>251</v>
      </c>
      <c r="L23" s="1" t="s">
        <v>143</v>
      </c>
      <c r="M23" t="s">
        <v>229</v>
      </c>
      <c r="N23" s="1" t="s">
        <v>202</v>
      </c>
      <c r="O23" s="1" t="s">
        <v>203</v>
      </c>
      <c r="P23" s="1" t="s">
        <v>204</v>
      </c>
      <c r="Q23" s="1" t="s">
        <v>152</v>
      </c>
      <c r="R23" s="1" t="s">
        <v>143</v>
      </c>
      <c r="S23" s="1" t="s">
        <v>153</v>
      </c>
      <c r="T23" s="1" t="s">
        <v>152</v>
      </c>
      <c r="U23" s="1" t="s">
        <v>143</v>
      </c>
      <c r="V23" s="1" t="s">
        <v>143</v>
      </c>
      <c r="W23" s="1" t="s">
        <v>143</v>
      </c>
      <c r="X23" s="1" t="s">
        <v>143</v>
      </c>
      <c r="Y23" s="1" t="s">
        <v>143</v>
      </c>
      <c r="Z23" s="1" t="s">
        <v>143</v>
      </c>
      <c r="AA23" s="1" t="s">
        <v>143</v>
      </c>
      <c r="AB23" s="1" t="s">
        <v>143</v>
      </c>
      <c r="AC23" s="1" t="s">
        <v>143</v>
      </c>
      <c r="AD23" s="1" t="s">
        <v>148</v>
      </c>
      <c r="AE23" s="1" t="s">
        <v>149</v>
      </c>
      <c r="AF23" s="1" t="str">
        <f t="shared" si="15"/>
        <v>CENTRE - Centre</v>
      </c>
      <c r="AG23" s="1" t="s">
        <v>150</v>
      </c>
      <c r="AH23" s="1" t="s">
        <v>151</v>
      </c>
      <c r="AI23" s="1" t="str">
        <f t="shared" si="16"/>
        <v>S2010 - Secteur 2010</v>
      </c>
      <c r="AJ23" s="1" t="s">
        <v>152</v>
      </c>
      <c r="AK23" s="1" t="s">
        <v>153</v>
      </c>
      <c r="AL23" s="1" t="str">
        <f t="shared" si="17"/>
        <v>ACT1 - Activité 1</v>
      </c>
      <c r="AM23" s="1" t="s">
        <v>143</v>
      </c>
      <c r="AN23" s="1" t="s">
        <v>143</v>
      </c>
      <c r="AO23" s="1" t="s">
        <v>143</v>
      </c>
      <c r="AP23" s="1" t="s">
        <v>143</v>
      </c>
      <c r="AQ23" s="1" t="s">
        <v>143</v>
      </c>
      <c r="AR23" s="1" t="s">
        <v>143</v>
      </c>
      <c r="AS23" s="1" t="s">
        <v>143</v>
      </c>
      <c r="AT23" s="1" t="s">
        <v>143</v>
      </c>
      <c r="AU23" s="1" t="s">
        <v>143</v>
      </c>
      <c r="AV23" s="1" t="s">
        <v>143</v>
      </c>
      <c r="AW23" s="1" t="s">
        <v>143</v>
      </c>
      <c r="AX23" s="1" t="s">
        <v>143</v>
      </c>
      <c r="AY23" s="1" t="s">
        <v>143</v>
      </c>
      <c r="AZ23" s="1" t="s">
        <v>143</v>
      </c>
      <c r="BA23" s="1" t="s">
        <v>143</v>
      </c>
      <c r="BB23" s="1" t="s">
        <v>143</v>
      </c>
      <c r="BC23" s="1" t="s">
        <v>143</v>
      </c>
      <c r="BD23" s="1" t="s">
        <v>143</v>
      </c>
      <c r="BE23" s="1" t="s">
        <v>143</v>
      </c>
      <c r="BF23" s="1" t="s">
        <v>143</v>
      </c>
      <c r="BG23" s="1" t="s">
        <v>143</v>
      </c>
      <c r="BH23" s="1" t="s">
        <v>143</v>
      </c>
      <c r="BI23" s="1" t="s">
        <v>143</v>
      </c>
      <c r="BJ23" s="1" t="s">
        <v>143</v>
      </c>
      <c r="BK23" s="1" t="s">
        <v>143</v>
      </c>
      <c r="BL23" s="1" t="s">
        <v>143</v>
      </c>
      <c r="BM23" s="1" t="s">
        <v>154</v>
      </c>
      <c r="BN23" s="1" t="s">
        <v>155</v>
      </c>
      <c r="BO23" s="1" t="str">
        <f t="shared" si="18"/>
        <v>RESULT - Résultat</v>
      </c>
      <c r="BP23" s="1" t="s">
        <v>193</v>
      </c>
      <c r="BQ23" s="1" t="s">
        <v>194</v>
      </c>
      <c r="BR23" s="1" t="str">
        <f t="shared" si="19"/>
        <v>6 - Charges</v>
      </c>
      <c r="BS23" s="1" t="s">
        <v>143</v>
      </c>
      <c r="BT23" s="1" t="s">
        <v>143</v>
      </c>
      <c r="BU23" s="1" t="str">
        <f t="shared" si="20"/>
        <v xml:space="preserve"> - </v>
      </c>
      <c r="BV23" s="1" t="s">
        <v>143</v>
      </c>
      <c r="BW23" s="1" t="s">
        <v>143</v>
      </c>
      <c r="BX23" s="1" t="s">
        <v>143</v>
      </c>
      <c r="BY23" s="1" t="s">
        <v>143</v>
      </c>
      <c r="BZ23" s="1" t="s">
        <v>143</v>
      </c>
      <c r="CA23" s="1" t="s">
        <v>143</v>
      </c>
      <c r="CB23" s="1" t="s">
        <v>143</v>
      </c>
      <c r="CC23" s="1" t="s">
        <v>143</v>
      </c>
      <c r="CD23" s="1" t="s">
        <v>143</v>
      </c>
      <c r="CE23" s="1" t="s">
        <v>143</v>
      </c>
      <c r="CF23" s="1" t="s">
        <v>143</v>
      </c>
      <c r="CG23" s="1" t="s">
        <v>143</v>
      </c>
      <c r="CH23" s="1" t="s">
        <v>143</v>
      </c>
      <c r="CI23" s="1" t="s">
        <v>143</v>
      </c>
      <c r="CJ23" s="1" t="s">
        <v>143</v>
      </c>
      <c r="CK23" s="1" t="s">
        <v>143</v>
      </c>
      <c r="CL23" s="1" t="s">
        <v>143</v>
      </c>
      <c r="CM23" s="1" t="s">
        <v>143</v>
      </c>
      <c r="CN23" s="1" t="s">
        <v>143</v>
      </c>
      <c r="CO23" s="1" t="s">
        <v>143</v>
      </c>
      <c r="CP23" s="1" t="s">
        <v>143</v>
      </c>
      <c r="CQ23" s="1" t="s">
        <v>143</v>
      </c>
      <c r="CR23" s="1" t="s">
        <v>143</v>
      </c>
      <c r="CS23" s="1" t="s">
        <v>143</v>
      </c>
      <c r="CT23" s="1" t="s">
        <v>143</v>
      </c>
      <c r="CU23" s="1" t="s">
        <v>143</v>
      </c>
      <c r="CV23" s="9">
        <v>150</v>
      </c>
      <c r="CW23" s="9">
        <v>0</v>
      </c>
      <c r="CX23" s="9">
        <v>150</v>
      </c>
      <c r="CY23" s="9">
        <v>-150</v>
      </c>
      <c r="CZ23" s="1" t="s">
        <v>175</v>
      </c>
      <c r="DA23" s="1" t="s">
        <v>142</v>
      </c>
      <c r="DB23" s="1" t="s">
        <v>176</v>
      </c>
      <c r="DC23" s="9">
        <v>6.5595699999999999</v>
      </c>
      <c r="DD23" s="9">
        <v>0</v>
      </c>
      <c r="DE23" s="9">
        <v>0</v>
      </c>
      <c r="DF23" s="9">
        <v>0</v>
      </c>
      <c r="DG23" s="9">
        <v>0</v>
      </c>
      <c r="DH23" s="1" t="s">
        <v>143</v>
      </c>
      <c r="DI23" s="1" t="s">
        <v>143</v>
      </c>
      <c r="DJ23" s="1" t="s">
        <v>143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/>
      <c r="DQ23" s="1" t="s">
        <v>234</v>
      </c>
      <c r="DR23" s="1" t="s">
        <v>143</v>
      </c>
      <c r="DS23" s="1" t="s">
        <v>143</v>
      </c>
      <c r="DT23" s="1" t="s">
        <v>252</v>
      </c>
      <c r="DU23" s="1" t="s">
        <v>205</v>
      </c>
      <c r="DV23" s="1" t="s">
        <v>143</v>
      </c>
      <c r="DW23" s="1" t="s">
        <v>143</v>
      </c>
      <c r="DX23" s="1" t="s">
        <v>143</v>
      </c>
      <c r="DY23" s="1" t="s">
        <v>253</v>
      </c>
      <c r="DZ23" s="1" t="s">
        <v>254</v>
      </c>
      <c r="EA23" s="1" t="s">
        <v>255</v>
      </c>
      <c r="EB23" s="1" t="s">
        <v>143</v>
      </c>
      <c r="EC23" s="1" t="s">
        <v>143</v>
      </c>
      <c r="ED23" s="1" t="s">
        <v>143</v>
      </c>
      <c r="EE23" s="1" t="s">
        <v>158</v>
      </c>
      <c r="EF23" s="1" t="s">
        <v>143</v>
      </c>
      <c r="EG23" s="1" t="s">
        <v>143</v>
      </c>
      <c r="EH23" s="1" t="s">
        <v>159</v>
      </c>
      <c r="EI23" s="1" t="s">
        <v>143</v>
      </c>
      <c r="EJ23" s="1" t="s">
        <v>143</v>
      </c>
      <c r="EK23" s="1" t="s">
        <v>143</v>
      </c>
      <c r="EL23" s="1" t="s">
        <v>143</v>
      </c>
      <c r="EM23" t="s">
        <v>160</v>
      </c>
      <c r="EN23" t="s">
        <v>161</v>
      </c>
      <c r="EO23" t="s">
        <v>162</v>
      </c>
      <c r="EP23" t="s">
        <v>163</v>
      </c>
      <c r="EQ23" t="s">
        <v>164</v>
      </c>
      <c r="ER23"/>
    </row>
    <row r="24" spans="1:148" x14ac:dyDescent="0.25">
      <c r="A24" s="1" t="s">
        <v>139</v>
      </c>
      <c r="B24" t="s">
        <v>140</v>
      </c>
      <c r="C24" s="1" t="str">
        <f t="shared" si="14"/>
        <v>Etablissement IND - Qualiac</v>
      </c>
      <c r="D24" s="1" t="s">
        <v>167</v>
      </c>
      <c r="E24" s="1" t="s">
        <v>142</v>
      </c>
      <c r="F24" s="1" t="s">
        <v>256</v>
      </c>
      <c r="G24" s="1" t="s">
        <v>257</v>
      </c>
      <c r="H24" s="1" t="s">
        <v>250</v>
      </c>
      <c r="I24" s="1" t="s">
        <v>195</v>
      </c>
      <c r="J24" s="1" t="s">
        <v>172</v>
      </c>
      <c r="K24" s="1" t="s">
        <v>251</v>
      </c>
      <c r="L24" s="1" t="s">
        <v>143</v>
      </c>
      <c r="M24" t="s">
        <v>229</v>
      </c>
      <c r="N24" s="1" t="s">
        <v>202</v>
      </c>
      <c r="O24" s="1" t="s">
        <v>203</v>
      </c>
      <c r="P24" s="1" t="s">
        <v>204</v>
      </c>
      <c r="Q24" s="1" t="s">
        <v>152</v>
      </c>
      <c r="R24" s="1" t="s">
        <v>143</v>
      </c>
      <c r="S24" s="1" t="s">
        <v>153</v>
      </c>
      <c r="T24" s="1" t="s">
        <v>152</v>
      </c>
      <c r="U24" s="1" t="s">
        <v>143</v>
      </c>
      <c r="V24" s="1" t="s">
        <v>143</v>
      </c>
      <c r="W24" s="1" t="s">
        <v>143</v>
      </c>
      <c r="X24" s="1" t="s">
        <v>143</v>
      </c>
      <c r="Y24" s="1" t="s">
        <v>143</v>
      </c>
      <c r="Z24" s="1" t="s">
        <v>143</v>
      </c>
      <c r="AA24" s="1" t="s">
        <v>143</v>
      </c>
      <c r="AB24" s="1" t="s">
        <v>143</v>
      </c>
      <c r="AC24" s="1" t="s">
        <v>143</v>
      </c>
      <c r="AD24" s="1" t="s">
        <v>148</v>
      </c>
      <c r="AE24" s="1" t="s">
        <v>149</v>
      </c>
      <c r="AF24" s="1" t="str">
        <f t="shared" si="15"/>
        <v>CENTRE - Centre</v>
      </c>
      <c r="AG24" s="1" t="s">
        <v>150</v>
      </c>
      <c r="AH24" s="1" t="s">
        <v>151</v>
      </c>
      <c r="AI24" s="1" t="str">
        <f t="shared" si="16"/>
        <v>S2010 - Secteur 2010</v>
      </c>
      <c r="AJ24" s="1" t="s">
        <v>152</v>
      </c>
      <c r="AK24" s="1" t="s">
        <v>153</v>
      </c>
      <c r="AL24" s="1" t="str">
        <f t="shared" si="17"/>
        <v>ACT1 - Activité 1</v>
      </c>
      <c r="AM24" s="1" t="s">
        <v>143</v>
      </c>
      <c r="AN24" s="1" t="s">
        <v>143</v>
      </c>
      <c r="AO24" s="1" t="s">
        <v>143</v>
      </c>
      <c r="AP24" s="1" t="s">
        <v>143</v>
      </c>
      <c r="AQ24" s="1" t="s">
        <v>143</v>
      </c>
      <c r="AR24" s="1" t="s">
        <v>143</v>
      </c>
      <c r="AS24" s="1" t="s">
        <v>143</v>
      </c>
      <c r="AT24" s="1" t="s">
        <v>143</v>
      </c>
      <c r="AU24" s="1" t="s">
        <v>143</v>
      </c>
      <c r="AV24" s="1" t="s">
        <v>143</v>
      </c>
      <c r="AW24" s="1" t="s">
        <v>143</v>
      </c>
      <c r="AX24" s="1" t="s">
        <v>143</v>
      </c>
      <c r="AY24" s="1" t="s">
        <v>143</v>
      </c>
      <c r="AZ24" s="1" t="s">
        <v>143</v>
      </c>
      <c r="BA24" s="1" t="s">
        <v>143</v>
      </c>
      <c r="BB24" s="1" t="s">
        <v>143</v>
      </c>
      <c r="BC24" s="1" t="s">
        <v>143</v>
      </c>
      <c r="BD24" s="1" t="s">
        <v>143</v>
      </c>
      <c r="BE24" s="1" t="s">
        <v>143</v>
      </c>
      <c r="BF24" s="1" t="s">
        <v>143</v>
      </c>
      <c r="BG24" s="1" t="s">
        <v>143</v>
      </c>
      <c r="BH24" s="1" t="s">
        <v>143</v>
      </c>
      <c r="BI24" s="1" t="s">
        <v>143</v>
      </c>
      <c r="BJ24" s="1" t="s">
        <v>143</v>
      </c>
      <c r="BK24" s="1" t="s">
        <v>143</v>
      </c>
      <c r="BL24" s="1" t="s">
        <v>143</v>
      </c>
      <c r="BM24" s="1" t="s">
        <v>154</v>
      </c>
      <c r="BN24" s="1" t="s">
        <v>155</v>
      </c>
      <c r="BO24" s="1" t="str">
        <f t="shared" si="18"/>
        <v>RESULT - Résultat</v>
      </c>
      <c r="BP24" s="1" t="s">
        <v>193</v>
      </c>
      <c r="BQ24" s="1" t="s">
        <v>194</v>
      </c>
      <c r="BR24" s="1" t="str">
        <f t="shared" si="19"/>
        <v>6 - Charges</v>
      </c>
      <c r="BS24" s="1" t="s">
        <v>143</v>
      </c>
      <c r="BT24" s="1" t="s">
        <v>143</v>
      </c>
      <c r="BU24" s="1" t="str">
        <f t="shared" si="20"/>
        <v xml:space="preserve"> - </v>
      </c>
      <c r="BV24" s="1" t="s">
        <v>143</v>
      </c>
      <c r="BW24" s="1" t="s">
        <v>143</v>
      </c>
      <c r="BX24" s="1" t="s">
        <v>143</v>
      </c>
      <c r="BY24" s="1" t="s">
        <v>143</v>
      </c>
      <c r="BZ24" s="1" t="s">
        <v>143</v>
      </c>
      <c r="CA24" s="1" t="s">
        <v>143</v>
      </c>
      <c r="CB24" s="1" t="s">
        <v>143</v>
      </c>
      <c r="CC24" s="1" t="s">
        <v>143</v>
      </c>
      <c r="CD24" s="1" t="s">
        <v>143</v>
      </c>
      <c r="CE24" s="1" t="s">
        <v>143</v>
      </c>
      <c r="CF24" s="1" t="s">
        <v>143</v>
      </c>
      <c r="CG24" s="1" t="s">
        <v>143</v>
      </c>
      <c r="CH24" s="1" t="s">
        <v>143</v>
      </c>
      <c r="CI24" s="1" t="s">
        <v>143</v>
      </c>
      <c r="CJ24" s="1" t="s">
        <v>143</v>
      </c>
      <c r="CK24" s="1" t="s">
        <v>143</v>
      </c>
      <c r="CL24" s="1" t="s">
        <v>143</v>
      </c>
      <c r="CM24" s="1" t="s">
        <v>143</v>
      </c>
      <c r="CN24" s="1" t="s">
        <v>143</v>
      </c>
      <c r="CO24" s="1" t="s">
        <v>143</v>
      </c>
      <c r="CP24" s="1" t="s">
        <v>143</v>
      </c>
      <c r="CQ24" s="1" t="s">
        <v>143</v>
      </c>
      <c r="CR24" s="1" t="s">
        <v>143</v>
      </c>
      <c r="CS24" s="1" t="s">
        <v>143</v>
      </c>
      <c r="CT24" s="1" t="s">
        <v>143</v>
      </c>
      <c r="CU24" s="1" t="s">
        <v>143</v>
      </c>
      <c r="CV24" s="9">
        <v>150</v>
      </c>
      <c r="CW24" s="9">
        <v>0</v>
      </c>
      <c r="CX24" s="9">
        <v>150</v>
      </c>
      <c r="CY24" s="9">
        <v>-150</v>
      </c>
      <c r="CZ24" s="1" t="s">
        <v>175</v>
      </c>
      <c r="DA24" s="1" t="s">
        <v>142</v>
      </c>
      <c r="DB24" s="1" t="s">
        <v>176</v>
      </c>
      <c r="DC24" s="9">
        <v>6.5595699999999999</v>
      </c>
      <c r="DD24" s="9">
        <v>0</v>
      </c>
      <c r="DE24" s="9">
        <v>0</v>
      </c>
      <c r="DF24" s="9">
        <v>0</v>
      </c>
      <c r="DG24" s="9">
        <v>0</v>
      </c>
      <c r="DH24" s="1" t="s">
        <v>143</v>
      </c>
      <c r="DI24" s="1" t="s">
        <v>143</v>
      </c>
      <c r="DJ24" s="1" t="s">
        <v>143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/>
      <c r="DQ24" s="1" t="s">
        <v>234</v>
      </c>
      <c r="DR24" s="1" t="s">
        <v>143</v>
      </c>
      <c r="DS24" s="1" t="s">
        <v>143</v>
      </c>
      <c r="DT24" s="1" t="s">
        <v>248</v>
      </c>
      <c r="DU24" s="1" t="s">
        <v>258</v>
      </c>
      <c r="DV24" s="1" t="s">
        <v>143</v>
      </c>
      <c r="DW24" s="1" t="s">
        <v>143</v>
      </c>
      <c r="DX24" s="1" t="s">
        <v>143</v>
      </c>
      <c r="DY24" s="1" t="s">
        <v>143</v>
      </c>
      <c r="DZ24" s="1" t="s">
        <v>254</v>
      </c>
      <c r="EA24" s="1" t="s">
        <v>255</v>
      </c>
      <c r="EB24" s="1" t="s">
        <v>143</v>
      </c>
      <c r="EC24" s="1" t="s">
        <v>143</v>
      </c>
      <c r="ED24" s="1" t="s">
        <v>143</v>
      </c>
      <c r="EE24" s="1" t="s">
        <v>158</v>
      </c>
      <c r="EF24" s="1" t="s">
        <v>143</v>
      </c>
      <c r="EG24" s="1" t="s">
        <v>143</v>
      </c>
      <c r="EH24" s="1" t="s">
        <v>159</v>
      </c>
      <c r="EI24" s="1" t="s">
        <v>143</v>
      </c>
      <c r="EJ24" s="1" t="s">
        <v>143</v>
      </c>
      <c r="EK24" s="1" t="s">
        <v>143</v>
      </c>
      <c r="EL24" s="1" t="s">
        <v>143</v>
      </c>
      <c r="EM24" t="s">
        <v>160</v>
      </c>
      <c r="EN24" t="s">
        <v>161</v>
      </c>
      <c r="EO24" t="s">
        <v>162</v>
      </c>
      <c r="EP24" t="s">
        <v>163</v>
      </c>
      <c r="EQ24" t="s">
        <v>164</v>
      </c>
      <c r="ER24"/>
    </row>
    <row r="25" spans="1:148" x14ac:dyDescent="0.25">
      <c r="A25" s="1" t="s">
        <v>139</v>
      </c>
      <c r="B25" t="s">
        <v>140</v>
      </c>
      <c r="C25" s="1" t="str">
        <f t="shared" si="14"/>
        <v>Etablissement IND - Qualiac</v>
      </c>
      <c r="D25" s="1" t="s">
        <v>167</v>
      </c>
      <c r="E25" s="1" t="s">
        <v>142</v>
      </c>
      <c r="F25" s="1" t="s">
        <v>198</v>
      </c>
      <c r="G25" s="1" t="s">
        <v>199</v>
      </c>
      <c r="H25" s="1" t="s">
        <v>200</v>
      </c>
      <c r="I25" s="1" t="s">
        <v>195</v>
      </c>
      <c r="J25" s="1" t="s">
        <v>172</v>
      </c>
      <c r="K25" s="1" t="s">
        <v>201</v>
      </c>
      <c r="L25" s="1" t="s">
        <v>143</v>
      </c>
      <c r="M25" t="s">
        <v>229</v>
      </c>
      <c r="N25" s="1" t="s">
        <v>202</v>
      </c>
      <c r="O25" s="1" t="s">
        <v>203</v>
      </c>
      <c r="P25" s="1" t="s">
        <v>204</v>
      </c>
      <c r="Q25" s="1" t="s">
        <v>152</v>
      </c>
      <c r="R25" s="1" t="s">
        <v>143</v>
      </c>
      <c r="S25" s="1" t="s">
        <v>153</v>
      </c>
      <c r="T25" s="1" t="s">
        <v>152</v>
      </c>
      <c r="U25" s="1" t="s">
        <v>143</v>
      </c>
      <c r="V25" s="1" t="s">
        <v>143</v>
      </c>
      <c r="W25" s="1" t="s">
        <v>143</v>
      </c>
      <c r="X25" s="1" t="s">
        <v>143</v>
      </c>
      <c r="Y25" s="1" t="s">
        <v>143</v>
      </c>
      <c r="Z25" s="1" t="s">
        <v>143</v>
      </c>
      <c r="AA25" s="1" t="s">
        <v>143</v>
      </c>
      <c r="AB25" s="1" t="s">
        <v>143</v>
      </c>
      <c r="AC25" s="1" t="s">
        <v>143</v>
      </c>
      <c r="AD25" s="1" t="s">
        <v>148</v>
      </c>
      <c r="AE25" s="1" t="s">
        <v>149</v>
      </c>
      <c r="AF25" s="1" t="str">
        <f t="shared" si="15"/>
        <v>CENTRE - Centre</v>
      </c>
      <c r="AG25" s="1" t="s">
        <v>150</v>
      </c>
      <c r="AH25" s="1" t="s">
        <v>151</v>
      </c>
      <c r="AI25" s="1" t="str">
        <f t="shared" si="16"/>
        <v>S2010 - Secteur 2010</v>
      </c>
      <c r="AJ25" s="1" t="s">
        <v>152</v>
      </c>
      <c r="AK25" s="1" t="s">
        <v>153</v>
      </c>
      <c r="AL25" s="1" t="str">
        <f t="shared" si="17"/>
        <v>ACT1 - Activité 1</v>
      </c>
      <c r="AM25" s="1" t="s">
        <v>143</v>
      </c>
      <c r="AN25" s="1" t="s">
        <v>143</v>
      </c>
      <c r="AO25" s="1" t="s">
        <v>143</v>
      </c>
      <c r="AP25" s="1" t="s">
        <v>143</v>
      </c>
      <c r="AQ25" s="1" t="s">
        <v>143</v>
      </c>
      <c r="AR25" s="1" t="s">
        <v>143</v>
      </c>
      <c r="AS25" s="1" t="s">
        <v>143</v>
      </c>
      <c r="AT25" s="1" t="s">
        <v>143</v>
      </c>
      <c r="AU25" s="1" t="s">
        <v>143</v>
      </c>
      <c r="AV25" s="1" t="s">
        <v>143</v>
      </c>
      <c r="AW25" s="1" t="s">
        <v>143</v>
      </c>
      <c r="AX25" s="1" t="s">
        <v>143</v>
      </c>
      <c r="AY25" s="1" t="s">
        <v>143</v>
      </c>
      <c r="AZ25" s="1" t="s">
        <v>143</v>
      </c>
      <c r="BA25" s="1" t="s">
        <v>143</v>
      </c>
      <c r="BB25" s="1" t="s">
        <v>143</v>
      </c>
      <c r="BC25" s="1" t="s">
        <v>143</v>
      </c>
      <c r="BD25" s="1" t="s">
        <v>143</v>
      </c>
      <c r="BE25" s="1" t="s">
        <v>143</v>
      </c>
      <c r="BF25" s="1" t="s">
        <v>143</v>
      </c>
      <c r="BG25" s="1" t="s">
        <v>143</v>
      </c>
      <c r="BH25" s="1" t="s">
        <v>143</v>
      </c>
      <c r="BI25" s="1" t="s">
        <v>143</v>
      </c>
      <c r="BJ25" s="1" t="s">
        <v>143</v>
      </c>
      <c r="BK25" s="1" t="s">
        <v>143</v>
      </c>
      <c r="BL25" s="1" t="s">
        <v>143</v>
      </c>
      <c r="BM25" s="1" t="s">
        <v>154</v>
      </c>
      <c r="BN25" s="1" t="s">
        <v>155</v>
      </c>
      <c r="BO25" s="1" t="str">
        <f t="shared" si="18"/>
        <v>RESULT - Résultat</v>
      </c>
      <c r="BP25" s="1" t="s">
        <v>193</v>
      </c>
      <c r="BQ25" s="1" t="s">
        <v>194</v>
      </c>
      <c r="BR25" s="1" t="str">
        <f t="shared" si="19"/>
        <v>6 - Charges</v>
      </c>
      <c r="BS25" s="1" t="s">
        <v>143</v>
      </c>
      <c r="BT25" s="1" t="s">
        <v>143</v>
      </c>
      <c r="BU25" s="1" t="str">
        <f t="shared" si="20"/>
        <v xml:space="preserve"> - </v>
      </c>
      <c r="BV25" s="1" t="s">
        <v>143</v>
      </c>
      <c r="BW25" s="1" t="s">
        <v>143</v>
      </c>
      <c r="BX25" s="1" t="s">
        <v>143</v>
      </c>
      <c r="BY25" s="1" t="s">
        <v>143</v>
      </c>
      <c r="BZ25" s="1" t="s">
        <v>143</v>
      </c>
      <c r="CA25" s="1" t="s">
        <v>143</v>
      </c>
      <c r="CB25" s="1" t="s">
        <v>143</v>
      </c>
      <c r="CC25" s="1" t="s">
        <v>143</v>
      </c>
      <c r="CD25" s="1" t="s">
        <v>143</v>
      </c>
      <c r="CE25" s="1" t="s">
        <v>143</v>
      </c>
      <c r="CF25" s="1" t="s">
        <v>143</v>
      </c>
      <c r="CG25" s="1" t="s">
        <v>143</v>
      </c>
      <c r="CH25" s="1" t="s">
        <v>143</v>
      </c>
      <c r="CI25" s="1" t="s">
        <v>143</v>
      </c>
      <c r="CJ25" s="1" t="s">
        <v>143</v>
      </c>
      <c r="CK25" s="1" t="s">
        <v>143</v>
      </c>
      <c r="CL25" s="1" t="s">
        <v>143</v>
      </c>
      <c r="CM25" s="1" t="s">
        <v>143</v>
      </c>
      <c r="CN25" s="1" t="s">
        <v>143</v>
      </c>
      <c r="CO25" s="1" t="s">
        <v>143</v>
      </c>
      <c r="CP25" s="1" t="s">
        <v>143</v>
      </c>
      <c r="CQ25" s="1" t="s">
        <v>143</v>
      </c>
      <c r="CR25" s="1" t="s">
        <v>143</v>
      </c>
      <c r="CS25" s="1" t="s">
        <v>143</v>
      </c>
      <c r="CT25" s="1" t="s">
        <v>143</v>
      </c>
      <c r="CU25" s="1" t="s">
        <v>143</v>
      </c>
      <c r="CV25" s="9">
        <v>451.8</v>
      </c>
      <c r="CW25" s="9">
        <v>0</v>
      </c>
      <c r="CX25" s="9">
        <v>451.8</v>
      </c>
      <c r="CY25" s="9">
        <v>-451.8</v>
      </c>
      <c r="CZ25" s="1" t="s">
        <v>175</v>
      </c>
      <c r="DA25" s="1" t="s">
        <v>142</v>
      </c>
      <c r="DB25" s="1" t="s">
        <v>176</v>
      </c>
      <c r="DC25" s="9">
        <v>6.5595699999999999</v>
      </c>
      <c r="DD25" s="9">
        <v>0</v>
      </c>
      <c r="DE25" s="9">
        <v>0</v>
      </c>
      <c r="DF25" s="9">
        <v>0</v>
      </c>
      <c r="DG25" s="9">
        <v>0</v>
      </c>
      <c r="DH25" s="1" t="s">
        <v>143</v>
      </c>
      <c r="DI25" s="1" t="s">
        <v>143</v>
      </c>
      <c r="DJ25" s="1" t="s">
        <v>143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/>
      <c r="DQ25" s="1" t="s">
        <v>143</v>
      </c>
      <c r="DR25" s="1" t="s">
        <v>143</v>
      </c>
      <c r="DS25" s="1" t="s">
        <v>143</v>
      </c>
      <c r="DT25" s="1" t="s">
        <v>143</v>
      </c>
      <c r="DU25" s="1" t="s">
        <v>205</v>
      </c>
      <c r="DV25" s="1" t="s">
        <v>143</v>
      </c>
      <c r="DW25" s="1" t="s">
        <v>143</v>
      </c>
      <c r="DX25" s="1" t="s">
        <v>143</v>
      </c>
      <c r="DY25" s="1" t="s">
        <v>143</v>
      </c>
      <c r="DZ25" s="1" t="s">
        <v>161</v>
      </c>
      <c r="EA25" s="1" t="s">
        <v>206</v>
      </c>
      <c r="EB25" s="1" t="s">
        <v>143</v>
      </c>
      <c r="EC25" s="1" t="s">
        <v>143</v>
      </c>
      <c r="ED25" s="1" t="s">
        <v>143</v>
      </c>
      <c r="EE25" s="1" t="s">
        <v>158</v>
      </c>
      <c r="EF25" s="1" t="s">
        <v>143</v>
      </c>
      <c r="EG25" s="1" t="s">
        <v>143</v>
      </c>
      <c r="EH25" s="1" t="s">
        <v>159</v>
      </c>
      <c r="EI25" s="1" t="s">
        <v>207</v>
      </c>
      <c r="EJ25" s="1" t="s">
        <v>143</v>
      </c>
      <c r="EK25" s="1" t="s">
        <v>143</v>
      </c>
      <c r="EL25" s="1" t="s">
        <v>143</v>
      </c>
      <c r="EM25" t="s">
        <v>160</v>
      </c>
      <c r="EN25" t="s">
        <v>161</v>
      </c>
      <c r="EO25" t="s">
        <v>162</v>
      </c>
      <c r="EP25" t="s">
        <v>163</v>
      </c>
      <c r="EQ25" t="s">
        <v>164</v>
      </c>
      <c r="ER25"/>
    </row>
    <row r="26" spans="1:148" x14ac:dyDescent="0.25">
      <c r="A26" s="1" t="s">
        <v>139</v>
      </c>
      <c r="B26" t="s">
        <v>140</v>
      </c>
      <c r="C26" s="1" t="str">
        <f t="shared" si="14"/>
        <v>Etablissement IND - Qualiac</v>
      </c>
      <c r="D26" s="1" t="s">
        <v>167</v>
      </c>
      <c r="E26" s="1" t="s">
        <v>142</v>
      </c>
      <c r="F26" s="1" t="s">
        <v>208</v>
      </c>
      <c r="G26" s="1" t="s">
        <v>209</v>
      </c>
      <c r="H26" s="1" t="s">
        <v>210</v>
      </c>
      <c r="I26" s="1" t="s">
        <v>171</v>
      </c>
      <c r="J26" s="1" t="s">
        <v>172</v>
      </c>
      <c r="K26" s="1" t="s">
        <v>211</v>
      </c>
      <c r="L26" s="1" t="s">
        <v>143</v>
      </c>
      <c r="M26" t="s">
        <v>229</v>
      </c>
      <c r="N26" s="1" t="s">
        <v>202</v>
      </c>
      <c r="O26" s="1" t="s">
        <v>203</v>
      </c>
      <c r="P26" s="1" t="s">
        <v>204</v>
      </c>
      <c r="Q26" s="1" t="s">
        <v>152</v>
      </c>
      <c r="R26" s="1" t="s">
        <v>143</v>
      </c>
      <c r="S26" s="1" t="s">
        <v>153</v>
      </c>
      <c r="T26" s="1" t="s">
        <v>152</v>
      </c>
      <c r="U26" s="1" t="s">
        <v>143</v>
      </c>
      <c r="V26" s="1" t="s">
        <v>143</v>
      </c>
      <c r="W26" s="1" t="s">
        <v>143</v>
      </c>
      <c r="X26" s="1" t="s">
        <v>143</v>
      </c>
      <c r="Y26" s="1" t="s">
        <v>143</v>
      </c>
      <c r="Z26" s="1" t="s">
        <v>143</v>
      </c>
      <c r="AA26" s="1" t="s">
        <v>143</v>
      </c>
      <c r="AB26" s="1" t="s">
        <v>143</v>
      </c>
      <c r="AC26" s="1" t="s">
        <v>143</v>
      </c>
      <c r="AD26" s="1" t="s">
        <v>148</v>
      </c>
      <c r="AE26" s="1" t="s">
        <v>149</v>
      </c>
      <c r="AF26" s="1" t="str">
        <f t="shared" si="15"/>
        <v>CENTRE - Centre</v>
      </c>
      <c r="AG26" s="1" t="s">
        <v>150</v>
      </c>
      <c r="AH26" s="1" t="s">
        <v>151</v>
      </c>
      <c r="AI26" s="1" t="str">
        <f t="shared" si="16"/>
        <v>S2010 - Secteur 2010</v>
      </c>
      <c r="AJ26" s="1" t="s">
        <v>152</v>
      </c>
      <c r="AK26" s="1" t="s">
        <v>153</v>
      </c>
      <c r="AL26" s="1" t="str">
        <f t="shared" si="17"/>
        <v>ACT1 - Activité 1</v>
      </c>
      <c r="AM26" s="1" t="s">
        <v>143</v>
      </c>
      <c r="AN26" s="1" t="s">
        <v>143</v>
      </c>
      <c r="AO26" s="1" t="s">
        <v>143</v>
      </c>
      <c r="AP26" s="1" t="s">
        <v>143</v>
      </c>
      <c r="AQ26" s="1" t="s">
        <v>143</v>
      </c>
      <c r="AR26" s="1" t="s">
        <v>143</v>
      </c>
      <c r="AS26" s="1" t="s">
        <v>143</v>
      </c>
      <c r="AT26" s="1" t="s">
        <v>143</v>
      </c>
      <c r="AU26" s="1" t="s">
        <v>143</v>
      </c>
      <c r="AV26" s="1" t="s">
        <v>143</v>
      </c>
      <c r="AW26" s="1" t="s">
        <v>143</v>
      </c>
      <c r="AX26" s="1" t="s">
        <v>143</v>
      </c>
      <c r="AY26" s="1" t="s">
        <v>143</v>
      </c>
      <c r="AZ26" s="1" t="s">
        <v>143</v>
      </c>
      <c r="BA26" s="1" t="s">
        <v>143</v>
      </c>
      <c r="BB26" s="1" t="s">
        <v>143</v>
      </c>
      <c r="BC26" s="1" t="s">
        <v>143</v>
      </c>
      <c r="BD26" s="1" t="s">
        <v>143</v>
      </c>
      <c r="BE26" s="1" t="s">
        <v>143</v>
      </c>
      <c r="BF26" s="1" t="s">
        <v>143</v>
      </c>
      <c r="BG26" s="1" t="s">
        <v>143</v>
      </c>
      <c r="BH26" s="1" t="s">
        <v>143</v>
      </c>
      <c r="BI26" s="1" t="s">
        <v>143</v>
      </c>
      <c r="BJ26" s="1" t="s">
        <v>143</v>
      </c>
      <c r="BK26" s="1" t="s">
        <v>143</v>
      </c>
      <c r="BL26" s="1" t="s">
        <v>143</v>
      </c>
      <c r="BM26" s="1" t="s">
        <v>154</v>
      </c>
      <c r="BN26" s="1" t="s">
        <v>155</v>
      </c>
      <c r="BO26" s="1" t="str">
        <f t="shared" si="18"/>
        <v>RESULT - Résultat</v>
      </c>
      <c r="BP26" s="1" t="s">
        <v>193</v>
      </c>
      <c r="BQ26" s="1" t="s">
        <v>194</v>
      </c>
      <c r="BR26" s="1" t="str">
        <f t="shared" si="19"/>
        <v>6 - Charges</v>
      </c>
      <c r="BS26" s="1" t="s">
        <v>143</v>
      </c>
      <c r="BT26" s="1" t="s">
        <v>143</v>
      </c>
      <c r="BU26" s="1" t="str">
        <f t="shared" si="20"/>
        <v xml:space="preserve"> - </v>
      </c>
      <c r="BV26" s="1" t="s">
        <v>143</v>
      </c>
      <c r="BW26" s="1" t="s">
        <v>143</v>
      </c>
      <c r="BX26" s="1" t="s">
        <v>143</v>
      </c>
      <c r="BY26" s="1" t="s">
        <v>143</v>
      </c>
      <c r="BZ26" s="1" t="s">
        <v>143</v>
      </c>
      <c r="CA26" s="1" t="s">
        <v>143</v>
      </c>
      <c r="CB26" s="1" t="s">
        <v>143</v>
      </c>
      <c r="CC26" s="1" t="s">
        <v>143</v>
      </c>
      <c r="CD26" s="1" t="s">
        <v>143</v>
      </c>
      <c r="CE26" s="1" t="s">
        <v>143</v>
      </c>
      <c r="CF26" s="1" t="s">
        <v>143</v>
      </c>
      <c r="CG26" s="1" t="s">
        <v>143</v>
      </c>
      <c r="CH26" s="1" t="s">
        <v>143</v>
      </c>
      <c r="CI26" s="1" t="s">
        <v>143</v>
      </c>
      <c r="CJ26" s="1" t="s">
        <v>143</v>
      </c>
      <c r="CK26" s="1" t="s">
        <v>143</v>
      </c>
      <c r="CL26" s="1" t="s">
        <v>143</v>
      </c>
      <c r="CM26" s="1" t="s">
        <v>143</v>
      </c>
      <c r="CN26" s="1" t="s">
        <v>143</v>
      </c>
      <c r="CO26" s="1" t="s">
        <v>143</v>
      </c>
      <c r="CP26" s="1" t="s">
        <v>143</v>
      </c>
      <c r="CQ26" s="1" t="s">
        <v>143</v>
      </c>
      <c r="CR26" s="1" t="s">
        <v>143</v>
      </c>
      <c r="CS26" s="1" t="s">
        <v>143</v>
      </c>
      <c r="CT26" s="1" t="s">
        <v>143</v>
      </c>
      <c r="CU26" s="1" t="s">
        <v>143</v>
      </c>
      <c r="CV26" s="9">
        <v>821.47</v>
      </c>
      <c r="CW26" s="9">
        <v>0</v>
      </c>
      <c r="CX26" s="9">
        <v>821.47</v>
      </c>
      <c r="CY26" s="9">
        <v>-821.47</v>
      </c>
      <c r="CZ26" s="1" t="s">
        <v>175</v>
      </c>
      <c r="DA26" s="1" t="s">
        <v>142</v>
      </c>
      <c r="DB26" s="1" t="s">
        <v>176</v>
      </c>
      <c r="DC26" s="9">
        <v>6.5595699999999999</v>
      </c>
      <c r="DD26" s="9">
        <v>0</v>
      </c>
      <c r="DE26" s="9">
        <v>0</v>
      </c>
      <c r="DF26" s="9">
        <v>0</v>
      </c>
      <c r="DG26" s="9">
        <v>0</v>
      </c>
      <c r="DH26" s="1" t="s">
        <v>143</v>
      </c>
      <c r="DI26" s="1" t="s">
        <v>143</v>
      </c>
      <c r="DJ26" s="1" t="s">
        <v>143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/>
      <c r="DQ26" s="1" t="s">
        <v>214</v>
      </c>
      <c r="DR26" s="1" t="s">
        <v>143</v>
      </c>
      <c r="DS26" s="1" t="s">
        <v>143</v>
      </c>
      <c r="DT26" s="1" t="s">
        <v>215</v>
      </c>
      <c r="DU26" s="1" t="s">
        <v>171</v>
      </c>
      <c r="DV26" s="1" t="s">
        <v>143</v>
      </c>
      <c r="DW26" s="1" t="s">
        <v>143</v>
      </c>
      <c r="DX26" s="1" t="s">
        <v>143</v>
      </c>
      <c r="DY26" s="1" t="s">
        <v>143</v>
      </c>
      <c r="DZ26" s="1" t="s">
        <v>161</v>
      </c>
      <c r="EA26" s="1" t="s">
        <v>216</v>
      </c>
      <c r="EB26" s="1" t="s">
        <v>143</v>
      </c>
      <c r="EC26" s="1" t="s">
        <v>143</v>
      </c>
      <c r="ED26" s="1" t="s">
        <v>143</v>
      </c>
      <c r="EE26" s="1" t="s">
        <v>158</v>
      </c>
      <c r="EF26" s="1" t="s">
        <v>143</v>
      </c>
      <c r="EG26" s="1" t="s">
        <v>143</v>
      </c>
      <c r="EH26" s="1" t="s">
        <v>159</v>
      </c>
      <c r="EI26" s="1" t="s">
        <v>259</v>
      </c>
      <c r="EJ26" s="1" t="s">
        <v>143</v>
      </c>
      <c r="EK26" s="1" t="s">
        <v>143</v>
      </c>
      <c r="EL26" s="1" t="s">
        <v>143</v>
      </c>
      <c r="EM26" t="s">
        <v>160</v>
      </c>
      <c r="EN26" t="s">
        <v>161</v>
      </c>
      <c r="EO26" t="s">
        <v>162</v>
      </c>
      <c r="EP26" t="s">
        <v>163</v>
      </c>
      <c r="EQ26" t="s">
        <v>164</v>
      </c>
      <c r="ER26"/>
    </row>
    <row r="27" spans="1:148" x14ac:dyDescent="0.25">
      <c r="A27" s="1" t="s">
        <v>139</v>
      </c>
      <c r="B27" t="s">
        <v>140</v>
      </c>
      <c r="C27" s="1" t="str">
        <f t="shared" si="14"/>
        <v>Etablissement IND - Qualiac</v>
      </c>
      <c r="D27" s="1" t="s">
        <v>141</v>
      </c>
      <c r="E27" s="1" t="s">
        <v>142</v>
      </c>
      <c r="F27" s="1" t="s">
        <v>143</v>
      </c>
      <c r="G27" s="1" t="s">
        <v>143</v>
      </c>
      <c r="H27" s="1" t="s">
        <v>144</v>
      </c>
      <c r="I27" s="1" t="s">
        <v>182</v>
      </c>
      <c r="J27" s="1" t="s">
        <v>143</v>
      </c>
      <c r="K27" s="1" t="s">
        <v>180</v>
      </c>
      <c r="L27" s="1" t="s">
        <v>143</v>
      </c>
      <c r="M27" t="s">
        <v>260</v>
      </c>
      <c r="N27" s="1" t="s">
        <v>143</v>
      </c>
      <c r="O27" s="1" t="s">
        <v>143</v>
      </c>
      <c r="P27" s="1" t="s">
        <v>143</v>
      </c>
      <c r="Q27" s="1" t="s">
        <v>143</v>
      </c>
      <c r="R27" s="1" t="s">
        <v>143</v>
      </c>
      <c r="S27" s="1" t="s">
        <v>143</v>
      </c>
      <c r="T27" s="1" t="s">
        <v>143</v>
      </c>
      <c r="U27" s="1" t="s">
        <v>143</v>
      </c>
      <c r="V27" s="1" t="s">
        <v>143</v>
      </c>
      <c r="W27" s="1" t="s">
        <v>143</v>
      </c>
      <c r="X27" s="1" t="s">
        <v>143</v>
      </c>
      <c r="Y27" s="1" t="s">
        <v>143</v>
      </c>
      <c r="Z27" s="1" t="s">
        <v>143</v>
      </c>
      <c r="AA27" s="1" t="s">
        <v>143</v>
      </c>
      <c r="AB27" s="1" t="s">
        <v>143</v>
      </c>
      <c r="AC27" s="1" t="s">
        <v>143</v>
      </c>
      <c r="AD27" s="1" t="s">
        <v>148</v>
      </c>
      <c r="AE27" s="1" t="s">
        <v>149</v>
      </c>
      <c r="AF27" s="1" t="str">
        <f t="shared" si="15"/>
        <v>CENTRE - Centre</v>
      </c>
      <c r="AG27" s="1" t="s">
        <v>150</v>
      </c>
      <c r="AH27" s="1" t="s">
        <v>151</v>
      </c>
      <c r="AI27" s="1" t="str">
        <f t="shared" si="16"/>
        <v>S2010 - Secteur 2010</v>
      </c>
      <c r="AJ27" s="1" t="s">
        <v>152</v>
      </c>
      <c r="AK27" s="1" t="s">
        <v>153</v>
      </c>
      <c r="AL27" s="1" t="str">
        <f t="shared" si="17"/>
        <v>ACT1 - Activité 1</v>
      </c>
      <c r="AM27" s="1" t="s">
        <v>143</v>
      </c>
      <c r="AN27" s="1" t="s">
        <v>143</v>
      </c>
      <c r="AO27" s="1" t="s">
        <v>143</v>
      </c>
      <c r="AP27" s="1" t="s">
        <v>143</v>
      </c>
      <c r="AQ27" s="1" t="s">
        <v>143</v>
      </c>
      <c r="AR27" s="1" t="s">
        <v>143</v>
      </c>
      <c r="AS27" s="1" t="s">
        <v>143</v>
      </c>
      <c r="AT27" s="1" t="s">
        <v>143</v>
      </c>
      <c r="AU27" s="1" t="s">
        <v>143</v>
      </c>
      <c r="AV27" s="1" t="s">
        <v>143</v>
      </c>
      <c r="AW27" s="1" t="s">
        <v>143</v>
      </c>
      <c r="AX27" s="1" t="s">
        <v>143</v>
      </c>
      <c r="AY27" s="1" t="s">
        <v>143</v>
      </c>
      <c r="AZ27" s="1" t="s">
        <v>143</v>
      </c>
      <c r="BA27" s="1" t="s">
        <v>143</v>
      </c>
      <c r="BB27" s="1" t="s">
        <v>143</v>
      </c>
      <c r="BC27" s="1" t="s">
        <v>143</v>
      </c>
      <c r="BD27" s="1" t="s">
        <v>143</v>
      </c>
      <c r="BE27" s="1" t="s">
        <v>143</v>
      </c>
      <c r="BF27" s="1" t="s">
        <v>143</v>
      </c>
      <c r="BG27" s="1" t="s">
        <v>143</v>
      </c>
      <c r="BH27" s="1" t="s">
        <v>143</v>
      </c>
      <c r="BI27" s="1" t="s">
        <v>143</v>
      </c>
      <c r="BJ27" s="1" t="s">
        <v>143</v>
      </c>
      <c r="BK27" s="1" t="s">
        <v>143</v>
      </c>
      <c r="BL27" s="1" t="s">
        <v>143</v>
      </c>
      <c r="BM27" s="1" t="s">
        <v>154</v>
      </c>
      <c r="BN27" s="1" t="s">
        <v>155</v>
      </c>
      <c r="BO27" s="1" t="str">
        <f t="shared" si="18"/>
        <v>RESULT - Résultat</v>
      </c>
      <c r="BP27" s="1" t="s">
        <v>193</v>
      </c>
      <c r="BQ27" s="1" t="s">
        <v>194</v>
      </c>
      <c r="BR27" s="1" t="str">
        <f t="shared" si="19"/>
        <v>6 - Charges</v>
      </c>
      <c r="BS27" s="1" t="s">
        <v>143</v>
      </c>
      <c r="BT27" s="1" t="s">
        <v>143</v>
      </c>
      <c r="BU27" s="1" t="str">
        <f t="shared" si="20"/>
        <v xml:space="preserve"> - </v>
      </c>
      <c r="BV27" s="1" t="s">
        <v>143</v>
      </c>
      <c r="BW27" s="1" t="s">
        <v>143</v>
      </c>
      <c r="BX27" s="1" t="s">
        <v>143</v>
      </c>
      <c r="BY27" s="1" t="s">
        <v>143</v>
      </c>
      <c r="BZ27" s="1" t="s">
        <v>143</v>
      </c>
      <c r="CA27" s="1" t="s">
        <v>143</v>
      </c>
      <c r="CB27" s="1" t="s">
        <v>143</v>
      </c>
      <c r="CC27" s="1" t="s">
        <v>143</v>
      </c>
      <c r="CD27" s="1" t="s">
        <v>143</v>
      </c>
      <c r="CE27" s="1" t="s">
        <v>143</v>
      </c>
      <c r="CF27" s="1" t="s">
        <v>143</v>
      </c>
      <c r="CG27" s="1" t="s">
        <v>143</v>
      </c>
      <c r="CH27" s="1" t="s">
        <v>143</v>
      </c>
      <c r="CI27" s="1" t="s">
        <v>143</v>
      </c>
      <c r="CJ27" s="1" t="s">
        <v>143</v>
      </c>
      <c r="CK27" s="1" t="s">
        <v>143</v>
      </c>
      <c r="CL27" s="1" t="s">
        <v>143</v>
      </c>
      <c r="CM27" s="1" t="s">
        <v>143</v>
      </c>
      <c r="CN27" s="1" t="s">
        <v>143</v>
      </c>
      <c r="CO27" s="1" t="s">
        <v>143</v>
      </c>
      <c r="CP27" s="1" t="s">
        <v>143</v>
      </c>
      <c r="CQ27" s="1" t="s">
        <v>143</v>
      </c>
      <c r="CR27" s="1" t="s">
        <v>143</v>
      </c>
      <c r="CS27" s="1" t="s">
        <v>143</v>
      </c>
      <c r="CT27" s="1" t="s">
        <v>143</v>
      </c>
      <c r="CU27" s="1" t="s">
        <v>143</v>
      </c>
      <c r="CV27" s="9">
        <v>2500</v>
      </c>
      <c r="CW27" s="9">
        <v>0</v>
      </c>
      <c r="CX27" s="9">
        <v>2500</v>
      </c>
      <c r="CY27" s="9">
        <v>-2500</v>
      </c>
      <c r="CZ27" s="1" t="s">
        <v>143</v>
      </c>
      <c r="DA27" s="1" t="s">
        <v>143</v>
      </c>
      <c r="DB27" s="1" t="s">
        <v>143</v>
      </c>
      <c r="DC27" s="9">
        <v>0</v>
      </c>
      <c r="DD27" s="9">
        <v>0</v>
      </c>
      <c r="DE27" s="9">
        <v>0</v>
      </c>
      <c r="DF27" s="9">
        <v>0</v>
      </c>
      <c r="DG27" s="9">
        <v>0</v>
      </c>
      <c r="DH27" s="1" t="s">
        <v>143</v>
      </c>
      <c r="DI27" s="1" t="s">
        <v>143</v>
      </c>
      <c r="DJ27" s="1" t="s">
        <v>143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/>
      <c r="DQ27" s="1" t="s">
        <v>143</v>
      </c>
      <c r="DR27" s="1" t="s">
        <v>143</v>
      </c>
      <c r="DS27" s="1" t="s">
        <v>143</v>
      </c>
      <c r="DT27" s="1" t="s">
        <v>143</v>
      </c>
      <c r="DU27" s="1" t="s">
        <v>143</v>
      </c>
      <c r="DV27" s="1" t="s">
        <v>143</v>
      </c>
      <c r="DW27" s="1" t="s">
        <v>143</v>
      </c>
      <c r="DX27" s="1" t="s">
        <v>143</v>
      </c>
      <c r="DY27" s="1" t="s">
        <v>143</v>
      </c>
      <c r="DZ27" s="1" t="s">
        <v>143</v>
      </c>
      <c r="EA27" s="1" t="s">
        <v>143</v>
      </c>
      <c r="EB27" s="1" t="s">
        <v>143</v>
      </c>
      <c r="EC27" s="1" t="s">
        <v>143</v>
      </c>
      <c r="ED27" s="1" t="s">
        <v>143</v>
      </c>
      <c r="EE27" s="1" t="s">
        <v>158</v>
      </c>
      <c r="EF27" s="1" t="s">
        <v>143</v>
      </c>
      <c r="EG27" s="1" t="s">
        <v>143</v>
      </c>
      <c r="EH27" s="1" t="s">
        <v>159</v>
      </c>
      <c r="EI27" s="1" t="s">
        <v>143</v>
      </c>
      <c r="EJ27" s="1" t="s">
        <v>143</v>
      </c>
      <c r="EK27" s="1" t="s">
        <v>143</v>
      </c>
      <c r="EL27" s="1" t="s">
        <v>143</v>
      </c>
      <c r="EM27" t="s">
        <v>160</v>
      </c>
      <c r="EN27" t="s">
        <v>161</v>
      </c>
      <c r="EO27" t="s">
        <v>162</v>
      </c>
      <c r="EP27" t="s">
        <v>163</v>
      </c>
      <c r="EQ27" t="s">
        <v>164</v>
      </c>
      <c r="ER27"/>
    </row>
    <row r="28" spans="1:148" x14ac:dyDescent="0.25">
      <c r="A28" s="1" t="s">
        <v>139</v>
      </c>
      <c r="B28" t="s">
        <v>140</v>
      </c>
      <c r="C28" s="1" t="str">
        <f t="shared" si="14"/>
        <v>Etablissement IND - Qualiac</v>
      </c>
      <c r="D28" s="1" t="s">
        <v>141</v>
      </c>
      <c r="E28" s="1" t="s">
        <v>142</v>
      </c>
      <c r="F28" s="1" t="s">
        <v>143</v>
      </c>
      <c r="G28" s="1" t="s">
        <v>143</v>
      </c>
      <c r="H28" s="1" t="s">
        <v>144</v>
      </c>
      <c r="I28" s="1" t="s">
        <v>182</v>
      </c>
      <c r="J28" s="1" t="s">
        <v>143</v>
      </c>
      <c r="K28" s="1" t="s">
        <v>180</v>
      </c>
      <c r="L28" s="1" t="s">
        <v>143</v>
      </c>
      <c r="M28" t="s">
        <v>261</v>
      </c>
      <c r="N28" s="1" t="s">
        <v>143</v>
      </c>
      <c r="O28" s="1" t="s">
        <v>143</v>
      </c>
      <c r="P28" s="1" t="s">
        <v>143</v>
      </c>
      <c r="Q28" s="1" t="s">
        <v>143</v>
      </c>
      <c r="R28" s="1" t="s">
        <v>143</v>
      </c>
      <c r="S28" s="1" t="s">
        <v>143</v>
      </c>
      <c r="T28" s="1" t="s">
        <v>143</v>
      </c>
      <c r="U28" s="1" t="s">
        <v>143</v>
      </c>
      <c r="V28" s="1" t="s">
        <v>143</v>
      </c>
      <c r="W28" s="1" t="s">
        <v>143</v>
      </c>
      <c r="X28" s="1" t="s">
        <v>143</v>
      </c>
      <c r="Y28" s="1" t="s">
        <v>143</v>
      </c>
      <c r="Z28" s="1" t="s">
        <v>143</v>
      </c>
      <c r="AA28" s="1" t="s">
        <v>143</v>
      </c>
      <c r="AB28" s="1" t="s">
        <v>143</v>
      </c>
      <c r="AC28" s="1" t="s">
        <v>143</v>
      </c>
      <c r="AD28" s="1" t="s">
        <v>148</v>
      </c>
      <c r="AE28" s="1" t="s">
        <v>149</v>
      </c>
      <c r="AF28" s="1" t="str">
        <f t="shared" si="15"/>
        <v>CENTRE - Centre</v>
      </c>
      <c r="AG28" s="1" t="s">
        <v>150</v>
      </c>
      <c r="AH28" s="1" t="s">
        <v>151</v>
      </c>
      <c r="AI28" s="1" t="str">
        <f t="shared" si="16"/>
        <v>S2010 - Secteur 2010</v>
      </c>
      <c r="AJ28" s="1" t="s">
        <v>152</v>
      </c>
      <c r="AK28" s="1" t="s">
        <v>153</v>
      </c>
      <c r="AL28" s="1" t="str">
        <f t="shared" si="17"/>
        <v>ACT1 - Activité 1</v>
      </c>
      <c r="AM28" s="1" t="s">
        <v>143</v>
      </c>
      <c r="AN28" s="1" t="s">
        <v>143</v>
      </c>
      <c r="AO28" s="1" t="s">
        <v>143</v>
      </c>
      <c r="AP28" s="1" t="s">
        <v>143</v>
      </c>
      <c r="AQ28" s="1" t="s">
        <v>143</v>
      </c>
      <c r="AR28" s="1" t="s">
        <v>143</v>
      </c>
      <c r="AS28" s="1" t="s">
        <v>143</v>
      </c>
      <c r="AT28" s="1" t="s">
        <v>143</v>
      </c>
      <c r="AU28" s="1" t="s">
        <v>143</v>
      </c>
      <c r="AV28" s="1" t="s">
        <v>143</v>
      </c>
      <c r="AW28" s="1" t="s">
        <v>143</v>
      </c>
      <c r="AX28" s="1" t="s">
        <v>143</v>
      </c>
      <c r="AY28" s="1" t="s">
        <v>143</v>
      </c>
      <c r="AZ28" s="1" t="s">
        <v>143</v>
      </c>
      <c r="BA28" s="1" t="s">
        <v>143</v>
      </c>
      <c r="BB28" s="1" t="s">
        <v>143</v>
      </c>
      <c r="BC28" s="1" t="s">
        <v>143</v>
      </c>
      <c r="BD28" s="1" t="s">
        <v>143</v>
      </c>
      <c r="BE28" s="1" t="s">
        <v>143</v>
      </c>
      <c r="BF28" s="1" t="s">
        <v>143</v>
      </c>
      <c r="BG28" s="1" t="s">
        <v>143</v>
      </c>
      <c r="BH28" s="1" t="s">
        <v>143</v>
      </c>
      <c r="BI28" s="1" t="s">
        <v>143</v>
      </c>
      <c r="BJ28" s="1" t="s">
        <v>143</v>
      </c>
      <c r="BK28" s="1" t="s">
        <v>143</v>
      </c>
      <c r="BL28" s="1" t="s">
        <v>143</v>
      </c>
      <c r="BM28" s="1" t="s">
        <v>154</v>
      </c>
      <c r="BN28" s="1" t="s">
        <v>155</v>
      </c>
      <c r="BO28" s="1" t="str">
        <f t="shared" si="18"/>
        <v>RESULT - Résultat</v>
      </c>
      <c r="BP28" s="1" t="s">
        <v>193</v>
      </c>
      <c r="BQ28" s="1" t="s">
        <v>194</v>
      </c>
      <c r="BR28" s="1" t="str">
        <f t="shared" si="19"/>
        <v>6 - Charges</v>
      </c>
      <c r="BS28" s="1" t="s">
        <v>143</v>
      </c>
      <c r="BT28" s="1" t="s">
        <v>143</v>
      </c>
      <c r="BU28" s="1" t="str">
        <f t="shared" si="20"/>
        <v xml:space="preserve"> - </v>
      </c>
      <c r="BV28" s="1" t="s">
        <v>143</v>
      </c>
      <c r="BW28" s="1" t="s">
        <v>143</v>
      </c>
      <c r="BX28" s="1" t="s">
        <v>143</v>
      </c>
      <c r="BY28" s="1" t="s">
        <v>143</v>
      </c>
      <c r="BZ28" s="1" t="s">
        <v>143</v>
      </c>
      <c r="CA28" s="1" t="s">
        <v>143</v>
      </c>
      <c r="CB28" s="1" t="s">
        <v>143</v>
      </c>
      <c r="CC28" s="1" t="s">
        <v>143</v>
      </c>
      <c r="CD28" s="1" t="s">
        <v>143</v>
      </c>
      <c r="CE28" s="1" t="s">
        <v>143</v>
      </c>
      <c r="CF28" s="1" t="s">
        <v>143</v>
      </c>
      <c r="CG28" s="1" t="s">
        <v>143</v>
      </c>
      <c r="CH28" s="1" t="s">
        <v>143</v>
      </c>
      <c r="CI28" s="1" t="s">
        <v>143</v>
      </c>
      <c r="CJ28" s="1" t="s">
        <v>143</v>
      </c>
      <c r="CK28" s="1" t="s">
        <v>143</v>
      </c>
      <c r="CL28" s="1" t="s">
        <v>143</v>
      </c>
      <c r="CM28" s="1" t="s">
        <v>143</v>
      </c>
      <c r="CN28" s="1" t="s">
        <v>143</v>
      </c>
      <c r="CO28" s="1" t="s">
        <v>143</v>
      </c>
      <c r="CP28" s="1" t="s">
        <v>143</v>
      </c>
      <c r="CQ28" s="1" t="s">
        <v>143</v>
      </c>
      <c r="CR28" s="1" t="s">
        <v>143</v>
      </c>
      <c r="CS28" s="1" t="s">
        <v>143</v>
      </c>
      <c r="CT28" s="1" t="s">
        <v>143</v>
      </c>
      <c r="CU28" s="1" t="s">
        <v>143</v>
      </c>
      <c r="CV28" s="9">
        <v>0</v>
      </c>
      <c r="CW28" s="9">
        <v>0</v>
      </c>
      <c r="CX28" s="9">
        <v>0</v>
      </c>
      <c r="CY28" s="9">
        <v>0</v>
      </c>
      <c r="CZ28" s="1" t="s">
        <v>143</v>
      </c>
      <c r="DA28" s="1" t="s">
        <v>143</v>
      </c>
      <c r="DB28" s="1" t="s">
        <v>143</v>
      </c>
      <c r="DC28" s="9">
        <v>0</v>
      </c>
      <c r="DD28" s="9">
        <v>0</v>
      </c>
      <c r="DE28" s="9">
        <v>0</v>
      </c>
      <c r="DF28" s="9">
        <v>0</v>
      </c>
      <c r="DG28" s="9">
        <v>0</v>
      </c>
      <c r="DH28" s="1" t="s">
        <v>143</v>
      </c>
      <c r="DI28" s="1" t="s">
        <v>143</v>
      </c>
      <c r="DJ28" s="1" t="s">
        <v>143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/>
      <c r="DQ28" s="1" t="s">
        <v>143</v>
      </c>
      <c r="DR28" s="1" t="s">
        <v>143</v>
      </c>
      <c r="DS28" s="1" t="s">
        <v>143</v>
      </c>
      <c r="DT28" s="1" t="s">
        <v>143</v>
      </c>
      <c r="DU28" s="1" t="s">
        <v>143</v>
      </c>
      <c r="DV28" s="1" t="s">
        <v>143</v>
      </c>
      <c r="DW28" s="1" t="s">
        <v>143</v>
      </c>
      <c r="DX28" s="1" t="s">
        <v>143</v>
      </c>
      <c r="DY28" s="1" t="s">
        <v>143</v>
      </c>
      <c r="DZ28" s="1" t="s">
        <v>143</v>
      </c>
      <c r="EA28" s="1" t="s">
        <v>143</v>
      </c>
      <c r="EB28" s="1" t="s">
        <v>143</v>
      </c>
      <c r="EC28" s="1" t="s">
        <v>143</v>
      </c>
      <c r="ED28" s="1" t="s">
        <v>143</v>
      </c>
      <c r="EE28" s="1" t="s">
        <v>158</v>
      </c>
      <c r="EF28" s="1" t="s">
        <v>143</v>
      </c>
      <c r="EG28" s="1" t="s">
        <v>143</v>
      </c>
      <c r="EH28" s="1" t="s">
        <v>159</v>
      </c>
      <c r="EI28" s="1" t="s">
        <v>143</v>
      </c>
      <c r="EJ28" s="1" t="s">
        <v>143</v>
      </c>
      <c r="EK28" s="1" t="s">
        <v>143</v>
      </c>
      <c r="EL28" s="1" t="s">
        <v>143</v>
      </c>
      <c r="EM28" t="s">
        <v>160</v>
      </c>
      <c r="EN28" t="s">
        <v>161</v>
      </c>
      <c r="EO28" t="s">
        <v>162</v>
      </c>
      <c r="EP28" t="s">
        <v>163</v>
      </c>
      <c r="EQ28" t="s">
        <v>164</v>
      </c>
      <c r="ER28"/>
    </row>
    <row r="29" spans="1:148" x14ac:dyDescent="0.25">
      <c r="A29" s="1" t="s">
        <v>139</v>
      </c>
      <c r="B29" t="s">
        <v>140</v>
      </c>
      <c r="C29" s="1" t="str">
        <f t="shared" si="14"/>
        <v>Etablissement IND - Qualiac</v>
      </c>
      <c r="D29" s="1" t="s">
        <v>167</v>
      </c>
      <c r="E29" s="1" t="s">
        <v>142</v>
      </c>
      <c r="F29" s="1" t="s">
        <v>262</v>
      </c>
      <c r="G29" s="1" t="s">
        <v>263</v>
      </c>
      <c r="H29" s="1" t="s">
        <v>186</v>
      </c>
      <c r="I29" s="1" t="s">
        <v>171</v>
      </c>
      <c r="J29" s="1" t="s">
        <v>172</v>
      </c>
      <c r="K29" s="1" t="s">
        <v>187</v>
      </c>
      <c r="L29" s="1" t="s">
        <v>143</v>
      </c>
      <c r="M29" t="s">
        <v>261</v>
      </c>
      <c r="N29" s="1" t="s">
        <v>188</v>
      </c>
      <c r="O29" s="1" t="s">
        <v>264</v>
      </c>
      <c r="P29" s="1" t="s">
        <v>265</v>
      </c>
      <c r="Q29" s="1" t="s">
        <v>152</v>
      </c>
      <c r="R29" s="1" t="s">
        <v>189</v>
      </c>
      <c r="S29" s="1" t="s">
        <v>153</v>
      </c>
      <c r="T29" s="1" t="s">
        <v>152</v>
      </c>
      <c r="U29" s="1" t="s">
        <v>143</v>
      </c>
      <c r="V29" s="1" t="s">
        <v>143</v>
      </c>
      <c r="W29" s="1" t="s">
        <v>143</v>
      </c>
      <c r="X29" s="1" t="s">
        <v>143</v>
      </c>
      <c r="Y29" s="1" t="s">
        <v>143</v>
      </c>
      <c r="Z29" s="1" t="s">
        <v>143</v>
      </c>
      <c r="AA29" s="1" t="s">
        <v>143</v>
      </c>
      <c r="AB29" s="1" t="s">
        <v>143</v>
      </c>
      <c r="AC29" s="1" t="s">
        <v>143</v>
      </c>
      <c r="AD29" s="1" t="s">
        <v>148</v>
      </c>
      <c r="AE29" s="1" t="s">
        <v>149</v>
      </c>
      <c r="AF29" s="1" t="str">
        <f t="shared" si="15"/>
        <v>CENTRE - Centre</v>
      </c>
      <c r="AG29" s="1" t="s">
        <v>150</v>
      </c>
      <c r="AH29" s="1" t="s">
        <v>151</v>
      </c>
      <c r="AI29" s="1" t="str">
        <f t="shared" si="16"/>
        <v>S2010 - Secteur 2010</v>
      </c>
      <c r="AJ29" s="1" t="s">
        <v>152</v>
      </c>
      <c r="AK29" s="1" t="s">
        <v>153</v>
      </c>
      <c r="AL29" s="1" t="str">
        <f t="shared" si="17"/>
        <v>ACT1 - Activité 1</v>
      </c>
      <c r="AM29" s="1" t="s">
        <v>143</v>
      </c>
      <c r="AN29" s="1" t="s">
        <v>143</v>
      </c>
      <c r="AO29" s="1" t="s">
        <v>143</v>
      </c>
      <c r="AP29" s="1" t="s">
        <v>143</v>
      </c>
      <c r="AQ29" s="1" t="s">
        <v>143</v>
      </c>
      <c r="AR29" s="1" t="s">
        <v>143</v>
      </c>
      <c r="AS29" s="1" t="s">
        <v>143</v>
      </c>
      <c r="AT29" s="1" t="s">
        <v>143</v>
      </c>
      <c r="AU29" s="1" t="s">
        <v>143</v>
      </c>
      <c r="AV29" s="1" t="s">
        <v>143</v>
      </c>
      <c r="AW29" s="1" t="s">
        <v>143</v>
      </c>
      <c r="AX29" s="1" t="s">
        <v>143</v>
      </c>
      <c r="AY29" s="1" t="s">
        <v>143</v>
      </c>
      <c r="AZ29" s="1" t="s">
        <v>143</v>
      </c>
      <c r="BA29" s="1" t="s">
        <v>143</v>
      </c>
      <c r="BB29" s="1" t="s">
        <v>143</v>
      </c>
      <c r="BC29" s="1" t="s">
        <v>143</v>
      </c>
      <c r="BD29" s="1" t="s">
        <v>143</v>
      </c>
      <c r="BE29" s="1" t="s">
        <v>143</v>
      </c>
      <c r="BF29" s="1" t="s">
        <v>143</v>
      </c>
      <c r="BG29" s="1" t="s">
        <v>143</v>
      </c>
      <c r="BH29" s="1" t="s">
        <v>143</v>
      </c>
      <c r="BI29" s="1" t="s">
        <v>143</v>
      </c>
      <c r="BJ29" s="1" t="s">
        <v>143</v>
      </c>
      <c r="BK29" s="1" t="s">
        <v>143</v>
      </c>
      <c r="BL29" s="1" t="s">
        <v>143</v>
      </c>
      <c r="BM29" s="1" t="s">
        <v>154</v>
      </c>
      <c r="BN29" s="1" t="s">
        <v>155</v>
      </c>
      <c r="BO29" s="1" t="str">
        <f t="shared" si="18"/>
        <v>RESULT - Résultat</v>
      </c>
      <c r="BP29" s="1" t="s">
        <v>193</v>
      </c>
      <c r="BQ29" s="1" t="s">
        <v>194</v>
      </c>
      <c r="BR29" s="1" t="str">
        <f t="shared" si="19"/>
        <v>6 - Charges</v>
      </c>
      <c r="BS29" s="1" t="s">
        <v>143</v>
      </c>
      <c r="BT29" s="1" t="s">
        <v>143</v>
      </c>
      <c r="BU29" s="1" t="str">
        <f t="shared" si="20"/>
        <v xml:space="preserve"> - </v>
      </c>
      <c r="BV29" s="1" t="s">
        <v>143</v>
      </c>
      <c r="BW29" s="1" t="s">
        <v>143</v>
      </c>
      <c r="BX29" s="1" t="s">
        <v>143</v>
      </c>
      <c r="BY29" s="1" t="s">
        <v>143</v>
      </c>
      <c r="BZ29" s="1" t="s">
        <v>143</v>
      </c>
      <c r="CA29" s="1" t="s">
        <v>143</v>
      </c>
      <c r="CB29" s="1" t="s">
        <v>143</v>
      </c>
      <c r="CC29" s="1" t="s">
        <v>143</v>
      </c>
      <c r="CD29" s="1" t="s">
        <v>143</v>
      </c>
      <c r="CE29" s="1" t="s">
        <v>143</v>
      </c>
      <c r="CF29" s="1" t="s">
        <v>143</v>
      </c>
      <c r="CG29" s="1" t="s">
        <v>143</v>
      </c>
      <c r="CH29" s="1" t="s">
        <v>143</v>
      </c>
      <c r="CI29" s="1" t="s">
        <v>143</v>
      </c>
      <c r="CJ29" s="1" t="s">
        <v>143</v>
      </c>
      <c r="CK29" s="1" t="s">
        <v>143</v>
      </c>
      <c r="CL29" s="1" t="s">
        <v>143</v>
      </c>
      <c r="CM29" s="1" t="s">
        <v>143</v>
      </c>
      <c r="CN29" s="1" t="s">
        <v>143</v>
      </c>
      <c r="CO29" s="1" t="s">
        <v>143</v>
      </c>
      <c r="CP29" s="1" t="s">
        <v>143</v>
      </c>
      <c r="CQ29" s="1" t="s">
        <v>143</v>
      </c>
      <c r="CR29" s="1" t="s">
        <v>143</v>
      </c>
      <c r="CS29" s="1" t="s">
        <v>143</v>
      </c>
      <c r="CT29" s="1" t="s">
        <v>143</v>
      </c>
      <c r="CU29" s="1" t="s">
        <v>143</v>
      </c>
      <c r="CV29" s="9">
        <v>0</v>
      </c>
      <c r="CW29" s="9">
        <v>0</v>
      </c>
      <c r="CX29" s="9">
        <v>0</v>
      </c>
      <c r="CY29" s="9">
        <v>0</v>
      </c>
      <c r="CZ29" s="1" t="s">
        <v>175</v>
      </c>
      <c r="DA29" s="1" t="s">
        <v>142</v>
      </c>
      <c r="DB29" s="1" t="s">
        <v>176</v>
      </c>
      <c r="DC29" s="9">
        <v>6.5595699999999999</v>
      </c>
      <c r="DD29" s="9">
        <v>0</v>
      </c>
      <c r="DE29" s="9">
        <v>0</v>
      </c>
      <c r="DF29" s="9">
        <v>0</v>
      </c>
      <c r="DG29" s="9">
        <v>0</v>
      </c>
      <c r="DH29" s="1" t="s">
        <v>143</v>
      </c>
      <c r="DI29" s="1" t="s">
        <v>143</v>
      </c>
      <c r="DJ29" s="1" t="s">
        <v>143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/>
      <c r="DQ29" s="1" t="s">
        <v>192</v>
      </c>
      <c r="DR29" s="1" t="s">
        <v>143</v>
      </c>
      <c r="DS29" s="1" t="s">
        <v>143</v>
      </c>
      <c r="DT29" s="1" t="s">
        <v>143</v>
      </c>
      <c r="DU29" s="1" t="s">
        <v>171</v>
      </c>
      <c r="DV29" s="1" t="s">
        <v>143</v>
      </c>
      <c r="DW29" s="1" t="s">
        <v>143</v>
      </c>
      <c r="DX29" s="1" t="s">
        <v>143</v>
      </c>
      <c r="DY29" s="1" t="s">
        <v>143</v>
      </c>
      <c r="DZ29" s="1" t="s">
        <v>161</v>
      </c>
      <c r="EA29" s="1" t="s">
        <v>191</v>
      </c>
      <c r="EB29" s="1" t="s">
        <v>143</v>
      </c>
      <c r="EC29" s="1" t="s">
        <v>143</v>
      </c>
      <c r="ED29" s="1" t="s">
        <v>143</v>
      </c>
      <c r="EE29" s="1" t="s">
        <v>158</v>
      </c>
      <c r="EF29" s="1" t="s">
        <v>143</v>
      </c>
      <c r="EG29" s="1" t="s">
        <v>143</v>
      </c>
      <c r="EH29" s="1" t="s">
        <v>159</v>
      </c>
      <c r="EI29" s="1" t="s">
        <v>143</v>
      </c>
      <c r="EJ29" s="1" t="s">
        <v>143</v>
      </c>
      <c r="EK29" s="1" t="s">
        <v>143</v>
      </c>
      <c r="EL29" s="1" t="s">
        <v>143</v>
      </c>
      <c r="EM29" t="s">
        <v>160</v>
      </c>
      <c r="EN29" t="s">
        <v>161</v>
      </c>
      <c r="EO29" t="s">
        <v>162</v>
      </c>
      <c r="EP29" t="s">
        <v>163</v>
      </c>
      <c r="EQ29" t="s">
        <v>164</v>
      </c>
      <c r="ER29"/>
    </row>
    <row r="30" spans="1:148" x14ac:dyDescent="0.25">
      <c r="A30" s="1" t="s">
        <v>139</v>
      </c>
      <c r="B30" t="s">
        <v>140</v>
      </c>
      <c r="C30" s="1" t="str">
        <f t="shared" ref="C30" si="21">CONCATENATE("Etablissement ",A30," - ",B30)</f>
        <v>Etablissement IND - Qualiac</v>
      </c>
      <c r="D30" s="1" t="s">
        <v>167</v>
      </c>
      <c r="E30" s="1" t="s">
        <v>142</v>
      </c>
      <c r="F30" s="1" t="s">
        <v>252</v>
      </c>
      <c r="G30" s="1" t="s">
        <v>266</v>
      </c>
      <c r="H30" s="1" t="s">
        <v>250</v>
      </c>
      <c r="I30" s="1" t="s">
        <v>195</v>
      </c>
      <c r="J30" s="1" t="s">
        <v>172</v>
      </c>
      <c r="K30" s="1" t="s">
        <v>251</v>
      </c>
      <c r="L30" s="1" t="s">
        <v>143</v>
      </c>
      <c r="M30" t="s">
        <v>229</v>
      </c>
      <c r="N30" s="1" t="s">
        <v>202</v>
      </c>
      <c r="O30" s="1" t="s">
        <v>203</v>
      </c>
      <c r="P30" s="1" t="s">
        <v>204</v>
      </c>
      <c r="Q30" s="1" t="s">
        <v>267</v>
      </c>
      <c r="R30" s="1" t="s">
        <v>143</v>
      </c>
      <c r="S30" s="1" t="s">
        <v>268</v>
      </c>
      <c r="T30" s="1" t="s">
        <v>269</v>
      </c>
      <c r="U30" s="1" t="s">
        <v>143</v>
      </c>
      <c r="V30" s="1" t="s">
        <v>143</v>
      </c>
      <c r="W30" s="1" t="s">
        <v>143</v>
      </c>
      <c r="X30" s="1" t="s">
        <v>143</v>
      </c>
      <c r="Y30" s="1" t="s">
        <v>143</v>
      </c>
      <c r="Z30" s="1" t="s">
        <v>143</v>
      </c>
      <c r="AA30" s="1" t="s">
        <v>143</v>
      </c>
      <c r="AB30" s="1" t="s">
        <v>143</v>
      </c>
      <c r="AC30" s="1" t="s">
        <v>143</v>
      </c>
      <c r="AD30" s="1" t="s">
        <v>148</v>
      </c>
      <c r="AE30" s="1" t="s">
        <v>149</v>
      </c>
      <c r="AF30" s="1" t="str">
        <f t="shared" ref="AF30" si="22">CONCATENATE(AD30," - ",AE30)</f>
        <v>CENTRE - Centre</v>
      </c>
      <c r="AG30" s="1" t="s">
        <v>150</v>
      </c>
      <c r="AH30" s="1" t="s">
        <v>151</v>
      </c>
      <c r="AI30" s="1" t="str">
        <f t="shared" ref="AI30" si="23">CONCATENATE(AG30," - ",AH30)</f>
        <v>S2010 - Secteur 2010</v>
      </c>
      <c r="AJ30" s="1" t="s">
        <v>152</v>
      </c>
      <c r="AK30" s="1" t="s">
        <v>153</v>
      </c>
      <c r="AL30" s="1" t="str">
        <f t="shared" ref="AL30" si="24">CONCATENATE(AJ30," - ",AK30)</f>
        <v>ACT1 - Activité 1</v>
      </c>
      <c r="AM30" s="1" t="s">
        <v>267</v>
      </c>
      <c r="AN30" s="1" t="s">
        <v>268</v>
      </c>
      <c r="AO30" s="1" t="s">
        <v>143</v>
      </c>
      <c r="AP30" s="1" t="s">
        <v>143</v>
      </c>
      <c r="AQ30" s="1" t="s">
        <v>143</v>
      </c>
      <c r="AR30" s="1" t="s">
        <v>143</v>
      </c>
      <c r="AS30" s="1" t="s">
        <v>143</v>
      </c>
      <c r="AT30" s="1" t="s">
        <v>143</v>
      </c>
      <c r="AU30" s="1" t="s">
        <v>143</v>
      </c>
      <c r="AV30" s="1" t="s">
        <v>143</v>
      </c>
      <c r="AW30" s="1" t="s">
        <v>143</v>
      </c>
      <c r="AX30" s="1" t="s">
        <v>143</v>
      </c>
      <c r="AY30" s="1" t="s">
        <v>143</v>
      </c>
      <c r="AZ30" s="1" t="s">
        <v>143</v>
      </c>
      <c r="BA30" s="1" t="s">
        <v>143</v>
      </c>
      <c r="BB30" s="1" t="s">
        <v>143</v>
      </c>
      <c r="BC30" s="1" t="s">
        <v>143</v>
      </c>
      <c r="BD30" s="1" t="s">
        <v>143</v>
      </c>
      <c r="BE30" s="1" t="s">
        <v>143</v>
      </c>
      <c r="BF30" s="1" t="s">
        <v>143</v>
      </c>
      <c r="BG30" s="1" t="s">
        <v>143</v>
      </c>
      <c r="BH30" s="1" t="s">
        <v>143</v>
      </c>
      <c r="BI30" s="1" t="s">
        <v>143</v>
      </c>
      <c r="BJ30" s="1" t="s">
        <v>143</v>
      </c>
      <c r="BK30" s="1" t="s">
        <v>143</v>
      </c>
      <c r="BL30" s="1" t="s">
        <v>143</v>
      </c>
      <c r="BM30" s="1" t="s">
        <v>154</v>
      </c>
      <c r="BN30" s="1" t="s">
        <v>155</v>
      </c>
      <c r="BO30" s="1" t="str">
        <f t="shared" ref="BO30" si="25">CONCATENATE(BM30," - ",BN30)</f>
        <v>RESULT - Résultat</v>
      </c>
      <c r="BP30" s="1" t="s">
        <v>193</v>
      </c>
      <c r="BQ30" s="1" t="s">
        <v>194</v>
      </c>
      <c r="BR30" s="1" t="str">
        <f t="shared" ref="BR30" si="26">CONCATENATE(BP30," - ",BQ30)</f>
        <v>6 - Charges</v>
      </c>
      <c r="BS30" s="1" t="s">
        <v>143</v>
      </c>
      <c r="BT30" s="1" t="s">
        <v>143</v>
      </c>
      <c r="BU30" s="1" t="str">
        <f t="shared" ref="BU30" si="27">CONCATENATE(BS30," - ",BT30)</f>
        <v xml:space="preserve"> - </v>
      </c>
      <c r="BV30" s="1" t="s">
        <v>143</v>
      </c>
      <c r="BW30" s="1" t="s">
        <v>143</v>
      </c>
      <c r="BX30" s="1" t="s">
        <v>143</v>
      </c>
      <c r="BY30" s="1" t="s">
        <v>143</v>
      </c>
      <c r="BZ30" s="1" t="s">
        <v>143</v>
      </c>
      <c r="CA30" s="1" t="s">
        <v>143</v>
      </c>
      <c r="CB30" s="1" t="s">
        <v>143</v>
      </c>
      <c r="CC30" s="1" t="s">
        <v>143</v>
      </c>
      <c r="CD30" s="1" t="s">
        <v>143</v>
      </c>
      <c r="CE30" s="1" t="s">
        <v>143</v>
      </c>
      <c r="CF30" s="1" t="s">
        <v>143</v>
      </c>
      <c r="CG30" s="1" t="s">
        <v>143</v>
      </c>
      <c r="CH30" s="1" t="s">
        <v>143</v>
      </c>
      <c r="CI30" s="1" t="s">
        <v>143</v>
      </c>
      <c r="CJ30" s="1" t="s">
        <v>143</v>
      </c>
      <c r="CK30" s="1" t="s">
        <v>143</v>
      </c>
      <c r="CL30" s="1" t="s">
        <v>143</v>
      </c>
      <c r="CM30" s="1" t="s">
        <v>143</v>
      </c>
      <c r="CN30" s="1" t="s">
        <v>143</v>
      </c>
      <c r="CO30" s="1" t="s">
        <v>143</v>
      </c>
      <c r="CP30" s="1" t="s">
        <v>143</v>
      </c>
      <c r="CQ30" s="1" t="s">
        <v>143</v>
      </c>
      <c r="CR30" s="1" t="s">
        <v>143</v>
      </c>
      <c r="CS30" s="1" t="s">
        <v>143</v>
      </c>
      <c r="CT30" s="1" t="s">
        <v>143</v>
      </c>
      <c r="CU30" s="1" t="s">
        <v>143</v>
      </c>
      <c r="CV30" s="9">
        <v>150</v>
      </c>
      <c r="CW30" s="9">
        <v>0</v>
      </c>
      <c r="CX30" s="9">
        <v>150</v>
      </c>
      <c r="CY30" s="9">
        <v>-150</v>
      </c>
      <c r="CZ30" s="1" t="s">
        <v>175</v>
      </c>
      <c r="DA30" s="1" t="s">
        <v>142</v>
      </c>
      <c r="DB30" s="1" t="s">
        <v>176</v>
      </c>
      <c r="DC30" s="9">
        <v>6.5595699999999999</v>
      </c>
      <c r="DD30" s="9">
        <v>0</v>
      </c>
      <c r="DE30" s="9">
        <v>0</v>
      </c>
      <c r="DF30" s="9">
        <v>0</v>
      </c>
      <c r="DG30" s="9">
        <v>0</v>
      </c>
      <c r="DH30" s="1" t="s">
        <v>143</v>
      </c>
      <c r="DI30" s="1" t="s">
        <v>143</v>
      </c>
      <c r="DJ30" s="1" t="s">
        <v>143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/>
      <c r="DQ30" s="1" t="s">
        <v>234</v>
      </c>
      <c r="DR30" s="1" t="s">
        <v>143</v>
      </c>
      <c r="DS30" s="1" t="s">
        <v>143</v>
      </c>
      <c r="DT30" s="1" t="s">
        <v>143</v>
      </c>
      <c r="DU30" s="1" t="s">
        <v>205</v>
      </c>
      <c r="DV30" s="1" t="s">
        <v>143</v>
      </c>
      <c r="DW30" s="1" t="s">
        <v>143</v>
      </c>
      <c r="DX30" s="1" t="s">
        <v>143</v>
      </c>
      <c r="DY30" s="1" t="s">
        <v>143</v>
      </c>
      <c r="DZ30" s="1" t="s">
        <v>254</v>
      </c>
      <c r="EA30" s="1" t="s">
        <v>255</v>
      </c>
      <c r="EB30" s="1" t="s">
        <v>143</v>
      </c>
      <c r="EC30" s="1" t="s">
        <v>143</v>
      </c>
      <c r="ED30" s="1" t="s">
        <v>270</v>
      </c>
      <c r="EE30" s="1" t="s">
        <v>158</v>
      </c>
      <c r="EF30" s="1" t="s">
        <v>143</v>
      </c>
      <c r="EG30" s="1" t="s">
        <v>143</v>
      </c>
      <c r="EH30" s="1" t="s">
        <v>159</v>
      </c>
      <c r="EI30" s="1" t="s">
        <v>143</v>
      </c>
      <c r="EJ30" s="1" t="s">
        <v>143</v>
      </c>
      <c r="EK30" s="1" t="s">
        <v>143</v>
      </c>
      <c r="EL30" s="1" t="s">
        <v>143</v>
      </c>
      <c r="EM30" t="s">
        <v>160</v>
      </c>
      <c r="EN30" t="s">
        <v>161</v>
      </c>
      <c r="EO30" t="s">
        <v>162</v>
      </c>
      <c r="EP30" t="s">
        <v>163</v>
      </c>
      <c r="EQ30" t="s">
        <v>164</v>
      </c>
      <c r="ER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EGCP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cp:lastPrinted>2018-06-21T07:43:50Z</cp:lastPrinted>
  <dcterms:created xsi:type="dcterms:W3CDTF">2014-10-10T13:20:55Z</dcterms:created>
  <dcterms:modified xsi:type="dcterms:W3CDTF">2018-07-04T15:18:29Z</dcterms:modified>
</cp:coreProperties>
</file>