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\\srvdev\iacsyb\dvt\oct\"/>
    </mc:Choice>
  </mc:AlternateContent>
  <bookViews>
    <workbookView xWindow="0" yWindow="0" windowWidth="25200" windowHeight="11985"/>
  </bookViews>
  <sheets>
    <sheet name="EACP" sheetId="3" r:id="rId1"/>
    <sheet name="Donnees" sheetId="2" r:id="rId2"/>
  </sheets>
  <calcPr calcId="0"/>
  <pivotCaches>
    <pivotCache cacheId="9" r:id="rId3"/>
  </pivotCaches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D1" i="2"/>
  <c r="C2" i="2" l="1"/>
  <c r="B2" i="2"/>
  <c r="F1" i="2"/>
  <c r="I1" i="3" l="1"/>
</calcChain>
</file>

<file path=xl/sharedStrings.xml><?xml version="1.0" encoding="utf-8"?>
<sst xmlns="http://schemas.openxmlformats.org/spreadsheetml/2006/main" count="128" uniqueCount="86">
  <si>
    <t>Compte</t>
  </si>
  <si>
    <t>Job :</t>
  </si>
  <si>
    <t>Utilisateur :</t>
  </si>
  <si>
    <t>Date :</t>
  </si>
  <si>
    <t>Période :</t>
  </si>
  <si>
    <t>Job</t>
  </si>
  <si>
    <t>Utilisateur</t>
  </si>
  <si>
    <t>Date</t>
  </si>
  <si>
    <t>Date de début</t>
  </si>
  <si>
    <t>Date de fin</t>
  </si>
  <si>
    <t>Plan niveau 1</t>
  </si>
  <si>
    <t>Libellé du plan niveau 1</t>
  </si>
  <si>
    <t>Plan niveau 2</t>
  </si>
  <si>
    <t>Libellé du plan niveau 2</t>
  </si>
  <si>
    <t>Plan niveau 3</t>
  </si>
  <si>
    <t>Libellé du plan niveau 3</t>
  </si>
  <si>
    <t>Plan niveau 4</t>
  </si>
  <si>
    <t>Libellé du plan niveau 4</t>
  </si>
  <si>
    <t>Plan niveau 5</t>
  </si>
  <si>
    <t>Libellé du plan niveau 5</t>
  </si>
  <si>
    <t>Plan niveau 6</t>
  </si>
  <si>
    <t>Libellé du plan niveau 6</t>
  </si>
  <si>
    <t>Plan niveau 7</t>
  </si>
  <si>
    <t>Libellé du plan niveau 7</t>
  </si>
  <si>
    <t>Plan niveau 8</t>
  </si>
  <si>
    <t>Libellé du plan niveau 8</t>
  </si>
  <si>
    <t>Plan niveau 9</t>
  </si>
  <si>
    <t>Libellé du plan niveau 9</t>
  </si>
  <si>
    <t>Plan niveau 10</t>
  </si>
  <si>
    <t>Libellé du plan niveau 10</t>
  </si>
  <si>
    <t>Plan niveau 11</t>
  </si>
  <si>
    <t>Libellé du plan niveau 11</t>
  </si>
  <si>
    <t>Plan niveau 12</t>
  </si>
  <si>
    <t>Libellé du plan niveau 12</t>
  </si>
  <si>
    <t>Plan niveau 13</t>
  </si>
  <si>
    <t>Libellé du plan niveau 13</t>
  </si>
  <si>
    <t>Plan niveau 14</t>
  </si>
  <si>
    <t>Libellé du plan niveau 14</t>
  </si>
  <si>
    <t>Plan niveau 15</t>
  </si>
  <si>
    <t>Libellé du plan niveau 15</t>
  </si>
  <si>
    <t>Plan niveau 16</t>
  </si>
  <si>
    <t>Libellé du plan niveau 16</t>
  </si>
  <si>
    <t>Libellé réduit du compte</t>
  </si>
  <si>
    <t>Solde début de période</t>
  </si>
  <si>
    <t>Montant augmentation colonne 1</t>
  </si>
  <si>
    <t>Montant augmentation colonne 2</t>
  </si>
  <si>
    <t>Montant diminution colonne 1</t>
  </si>
  <si>
    <t>Montant diminution colonne 2</t>
  </si>
  <si>
    <t>Solde fin de période</t>
  </si>
  <si>
    <t>Etablissement</t>
  </si>
  <si>
    <t xml:space="preserve"> </t>
  </si>
  <si>
    <t>Total général</t>
  </si>
  <si>
    <t>AUGMENTATION 1</t>
  </si>
  <si>
    <t>AUGMENTATION 2</t>
  </si>
  <si>
    <t>AUGMENTATION</t>
  </si>
  <si>
    <t>DIMINUTION</t>
  </si>
  <si>
    <t>DIMINUTION 1</t>
  </si>
  <si>
    <t>DIMINUTION 2</t>
  </si>
  <si>
    <t>SOLDE DE FIN DE PERIODE</t>
  </si>
  <si>
    <t>Analyse des comptes</t>
  </si>
  <si>
    <t>Compte et libellé</t>
  </si>
  <si>
    <t>Plan niveau 1 et libellé</t>
  </si>
  <si>
    <t>Plan niveau 2 et libellé</t>
  </si>
  <si>
    <t>Plan niveau 3 et libellé</t>
  </si>
  <si>
    <t>Plan niveau 4 et libellé</t>
  </si>
  <si>
    <t>Plan niveau 5 et libellé</t>
  </si>
  <si>
    <t xml:space="preserve">  -  </t>
  </si>
  <si>
    <t>Étiquettes de lignes</t>
  </si>
  <si>
    <t>Valeurs</t>
  </si>
  <si>
    <t>Ecart</t>
  </si>
  <si>
    <t>Ecart si *</t>
  </si>
  <si>
    <t>SOLDE DE DEBUT DE PERIODE</t>
  </si>
  <si>
    <t>Fonction du plan</t>
  </si>
  <si>
    <t>Sens de la soumission</t>
  </si>
  <si>
    <t>Solde début de période avec sens</t>
  </si>
  <si>
    <t>Montant augmentation colonne 1 avec sens</t>
  </si>
  <si>
    <t>Montant augmentation colonne 2 avec sens</t>
  </si>
  <si>
    <t>Montant diminution colonne 1 avec sens</t>
  </si>
  <si>
    <t>Montant diminution colonne 2 avec sens</t>
  </si>
  <si>
    <t>Solde fin de période avec sens</t>
  </si>
  <si>
    <t>Somme de Solde début de période avec sens</t>
  </si>
  <si>
    <t>Somme de Montant augmentation colonne 1 avec sens</t>
  </si>
  <si>
    <t>Somme de Montant augmentation colonne 2 avec sens</t>
  </si>
  <si>
    <t>Somme de Montant diminution colonne 1 avec sens</t>
  </si>
  <si>
    <t>Somme de Montant diminution colonne 2 avec sens</t>
  </si>
  <si>
    <t>Somme de Solde fin de période avec sens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</si>
</sst>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0" borderId="0" xfId="0" applyNumberFormat="1" applyFont="1" applyBorder="1"/>
    <xf numFmtId="164" fontId="0" fillId="0" borderId="0" xfId="0" applyNumberFormat="1"/>
    <xf numFmtId="2" fontId="0" fillId="0" borderId="0" xfId="0" applyNumberFormat="1"/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pivotButton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363"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362"/>
      <tableStyleElement type="totalRow" dxfId="361"/>
      <tableStyleElement type="firstColumn" dxfId="360"/>
      <tableStyleElement type="firstRowSubheading" dxfId="359"/>
      <tableStyleElement type="secondRowSubheading" dxfId="358"/>
      <tableStyleElement type="thirdRowSubheading" dxfId="3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pivotCache/pivotCacheDefinition1.xml" Type="http://schemas.openxmlformats.org/officeDocument/2006/relationships/pivotCacheDefinition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pivotCache/_rels/pivotCacheDefinition1.xml.rels><?xml version="1.0" encoding="UTF-8" standalone="no"?>
<Relationships xmlns="http://schemas.openxmlformats.org/package/2006/relationships">
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trick fraysse" refreshedDate="43290.723364930556" createdVersion="5" refreshedVersion="5" minRefreshableVersion="3" recordCount="2">
  <cacheSource type="worksheet">
    <worksheetSource ref="A3:BI999994" sheet="Donnees"/>
  </cacheSource>
  <cacheFields count="61">
    <cacheField name="Plan niveau 1" numFmtId="0">
      <sharedItems containsBlank="1"/>
    </cacheField>
    <cacheField name="Libellé du plan niveau 1" numFmtId="0">
      <sharedItems containsBlank="1"/>
    </cacheField>
    <cacheField name="Plan niveau 1 et libellé" numFmtId="0">
      <sharedItems containsBlank="1" count="2">
        <s v="  -  "/>
        <m/>
      </sharedItems>
    </cacheField>
    <cacheField name="Plan niveau 2" numFmtId="0">
      <sharedItems containsBlank="1"/>
    </cacheField>
    <cacheField name="Libellé du plan niveau 2" numFmtId="0">
      <sharedItems containsBlank="1"/>
    </cacheField>
    <cacheField name="Plan niveau 2 et libellé" numFmtId="0">
      <sharedItems containsBlank="1" count="2">
        <s v="  -  "/>
        <m/>
      </sharedItems>
    </cacheField>
    <cacheField name="Plan niveau 3" numFmtId="0">
      <sharedItems containsBlank="1"/>
    </cacheField>
    <cacheField name="Libellé du plan niveau 3" numFmtId="0">
      <sharedItems containsBlank="1"/>
    </cacheField>
    <cacheField name="Plan niveau 3 et libellé" numFmtId="0">
      <sharedItems containsBlank="1" count="2">
        <s v="  -  "/>
        <m/>
      </sharedItems>
    </cacheField>
    <cacheField name="Plan niveau 4" numFmtId="0">
      <sharedItems containsBlank="1"/>
    </cacheField>
    <cacheField name="Libellé du plan niveau 4" numFmtId="0">
      <sharedItems containsBlank="1"/>
    </cacheField>
    <cacheField name="Plan niveau 4 et libellé" numFmtId="0">
      <sharedItems containsBlank="1" count="2">
        <s v="  -  "/>
        <m/>
      </sharedItems>
    </cacheField>
    <cacheField name="Plan niveau 5" numFmtId="0">
      <sharedItems containsBlank="1"/>
    </cacheField>
    <cacheField name="Libellé du plan niveau 5" numFmtId="0">
      <sharedItems containsBlank="1"/>
    </cacheField>
    <cacheField name="Plan niveau 5 et libellé" numFmtId="0">
      <sharedItems containsBlank="1" count="2">
        <s v="  -  "/>
        <m/>
      </sharedItems>
    </cacheField>
    <cacheField name="Plan niveau 6" numFmtId="0">
      <sharedItems containsBlank="1"/>
    </cacheField>
    <cacheField name="Libellé du plan niveau 6" numFmtId="0">
      <sharedItems containsBlank="1"/>
    </cacheField>
    <cacheField name="Plan niveau 7" numFmtId="0">
      <sharedItems containsBlank="1"/>
    </cacheField>
    <cacheField name="Libellé du plan niveau 7" numFmtId="0">
      <sharedItems containsBlank="1"/>
    </cacheField>
    <cacheField name="Plan niveau 8" numFmtId="0">
      <sharedItems containsBlank="1"/>
    </cacheField>
    <cacheField name="Libellé du plan niveau 8" numFmtId="0">
      <sharedItems containsBlank="1"/>
    </cacheField>
    <cacheField name="Plan niveau 9" numFmtId="0">
      <sharedItems containsBlank="1"/>
    </cacheField>
    <cacheField name="Libellé du plan niveau 9" numFmtId="0">
      <sharedItems containsBlank="1"/>
    </cacheField>
    <cacheField name="Plan niveau 10" numFmtId="0">
      <sharedItems containsBlank="1"/>
    </cacheField>
    <cacheField name="Libellé du plan niveau 10" numFmtId="0">
      <sharedItems containsBlank="1"/>
    </cacheField>
    <cacheField name="Plan niveau 11" numFmtId="0">
      <sharedItems containsBlank="1"/>
    </cacheField>
    <cacheField name="Libellé du plan niveau 11" numFmtId="0">
      <sharedItems containsBlank="1"/>
    </cacheField>
    <cacheField name="Plan niveau 12" numFmtId="0">
      <sharedItems containsBlank="1"/>
    </cacheField>
    <cacheField name="Libellé du plan niveau 12" numFmtId="0">
      <sharedItems containsBlank="1"/>
    </cacheField>
    <cacheField name="Plan niveau 13" numFmtId="0">
      <sharedItems containsBlank="1"/>
    </cacheField>
    <cacheField name="Libellé du plan niveau 13" numFmtId="0">
      <sharedItems containsBlank="1"/>
    </cacheField>
    <cacheField name="Plan niveau 14" numFmtId="0">
      <sharedItems containsBlank="1"/>
    </cacheField>
    <cacheField name="Libellé du plan niveau 14" numFmtId="0">
      <sharedItems containsBlank="1"/>
    </cacheField>
    <cacheField name="Plan niveau 15" numFmtId="0">
      <sharedItems containsBlank="1"/>
    </cacheField>
    <cacheField name="Libellé du plan niveau 15" numFmtId="0">
      <sharedItems containsBlank="1"/>
    </cacheField>
    <cacheField name="Plan niveau 16" numFmtId="0">
      <sharedItems containsBlank="1"/>
    </cacheField>
    <cacheField name="Libellé du plan niveau 16" numFmtId="0">
      <sharedItems containsBlank="1"/>
    </cacheField>
    <cacheField name="Fonction du plan" numFmtId="0">
      <sharedItems containsNonDate="0" containsString="0" containsBlank="1"/>
    </cacheField>
    <cacheField name="Sens de la soumission" numFmtId="0">
      <sharedItems containsNonDate="0" containsString="0" containsBlank="1"/>
    </cacheField>
    <cacheField name="Compte" numFmtId="0">
      <sharedItems containsBlank="1"/>
    </cacheField>
    <cacheField name="Libellé réduit du compte" numFmtId="0">
      <sharedItems containsBlank="1"/>
    </cacheField>
    <cacheField name="Compte et libellé" numFmtId="0">
      <sharedItems containsBlank="1" count="2">
        <s v="  -  "/>
        <m/>
      </sharedItems>
    </cacheField>
    <cacheField name="Solde début de période" numFmtId="0">
      <sharedItems containsString="0" containsBlank="1" containsNumber="1" containsInteger="1" minValue="0" maxValue="0"/>
    </cacheField>
    <cacheField name="Solde début de période avec sens" numFmtId="0">
      <sharedItems containsString="0" containsBlank="1" containsNumber="1" containsInteger="1" minValue="0" maxValue="0"/>
    </cacheField>
    <cacheField name="Montant augmentation colonne 1" numFmtId="0">
      <sharedItems containsString="0" containsBlank="1" containsNumber="1" containsInteger="1" minValue="0" maxValue="0"/>
    </cacheField>
    <cacheField name="Montant augmentation colonne 1 avec sens" numFmtId="0">
      <sharedItems containsString="0" containsBlank="1" containsNumber="1" containsInteger="1" minValue="0" maxValue="0"/>
    </cacheField>
    <cacheField name="Montant augmentation colonne 2" numFmtId="0">
      <sharedItems containsString="0" containsBlank="1" containsNumber="1" containsInteger="1" minValue="0" maxValue="0"/>
    </cacheField>
    <cacheField name="Montant augmentation colonne 2 avec sens" numFmtId="0">
      <sharedItems containsString="0" containsBlank="1" containsNumber="1" containsInteger="1" minValue="0" maxValue="0"/>
    </cacheField>
    <cacheField name="Montant diminution colonne 1" numFmtId="0">
      <sharedItems containsString="0" containsBlank="1" containsNumber="1" containsInteger="1" minValue="0" maxValue="0"/>
    </cacheField>
    <cacheField name="Montant diminution colonne 1 avec sens" numFmtId="0">
      <sharedItems containsString="0" containsBlank="1" containsNumber="1" containsInteger="1" minValue="0" maxValue="0"/>
    </cacheField>
    <cacheField name="Montant diminution colonne 2" numFmtId="0">
      <sharedItems containsString="0" containsBlank="1" containsNumber="1" containsInteger="1" minValue="0" maxValue="0"/>
    </cacheField>
    <cacheField name="Montant diminution colonne 2 avec sens" numFmtId="0">
      <sharedItems containsString="0" containsBlank="1" containsNumber="1" containsInteger="1" minValue="0" maxValue="0"/>
    </cacheField>
    <cacheField name="Solde fin de période" numFmtId="0">
      <sharedItems containsString="0" containsBlank="1" containsNumber="1" containsInteger="1" minValue="0" maxValue="0"/>
    </cacheField>
    <cacheField name="Solde fin de période avec sens" numFmtId="0">
      <sharedItems containsString="0" containsBlank="1" containsNumber="1" containsInteger="1" minValue="0" maxValue="0"/>
    </cacheField>
    <cacheField name="Ecart" numFmtId="0">
      <sharedItems containsBlank="1" count="2">
        <s v=" "/>
        <m/>
      </sharedItems>
    </cacheField>
    <cacheField name="Etablissement" numFmtId="0">
      <sharedItems containsBlank="1"/>
    </cacheField>
    <cacheField name="Utilisateur" numFmtId="0">
      <sharedItems containsNonDate="0" containsString="0" containsBlank="1"/>
    </cacheField>
    <cacheField name="Job" numFmtId="0">
      <sharedItems containsNonDate="0" containsString="0" containsBlank="1"/>
    </cacheField>
    <cacheField name="Date" numFmtId="0">
      <sharedItems containsNonDate="0" containsString="0" containsBlank="1"/>
    </cacheField>
    <cacheField name="Date de début" numFmtId="0">
      <sharedItems containsNonDate="0" containsString="0" containsBlank="1"/>
    </cacheField>
    <cacheField name="Date de fi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 "/>
    <s v=" "/>
    <x v="0"/>
    <s v=" "/>
    <s v=" "/>
    <x v="0"/>
    <s v=" "/>
    <s v=" "/>
    <x v="0"/>
    <s v=" "/>
    <s v=" "/>
    <x v="0"/>
    <s v=" "/>
    <s v=" "/>
    <x v="0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m/>
    <m/>
    <s v=" "/>
    <s v=" "/>
    <x v="0"/>
    <n v="0"/>
    <n v="0"/>
    <n v="0"/>
    <n v="0"/>
    <n v="0"/>
    <n v="0"/>
    <n v="0"/>
    <n v="0"/>
    <n v="0"/>
    <n v="0"/>
    <n v="0"/>
    <n v="0"/>
    <x v="0"/>
    <s v=" "/>
    <m/>
    <m/>
    <m/>
    <m/>
    <m/>
  </r>
  <r>
    <m/>
    <m/>
    <x v="1"/>
    <m/>
    <m/>
    <x v="1"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x v="1"/>
    <m/>
    <m/>
    <m/>
    <m/>
    <m/>
    <m/>
  </r>
</pivotCacheRecords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name="Tableau croisé dynamique" cacheId="9" applyNumberFormats="0" applyBorderFormats="0" applyFontFormats="0" applyPatternFormats="0" applyAlignmentFormats="0" applyWidthHeightFormats="1" dataCaption="Valeurs" updatedVersion="5" minRefreshableVersion="3" showDrill="0" itemPrintTitles="1" createdVersion="5" indent="0" compact="0" compactData="0" gridDropZones="1" multipleFieldFilters="0">
  <location ref="B6:I14" firstHeaderRow="1" firstDataRow="2" firstDataCol="2"/>
  <pivotFields count="61">
    <pivotField compact="0" outline="0" showAll="0" defaultSubtotal="0"/>
    <pivotField compact="0" outline="0" showAll="0" defaultSubtotal="0"/>
    <pivotField axis="axisRow" showAll="0">
      <items count="3">
        <item x="0"/>
        <item x="1"/>
        <item t="default"/>
      </items>
    </pivotField>
    <pivotField compact="0" outline="0" showAll="0" defaultSubtotal="0"/>
    <pivotField compact="0" outline="0" showAll="0" defaultSubtotal="0"/>
    <pivotField axis="axisRow" showAll="0">
      <items count="3">
        <item x="0"/>
        <item x="1"/>
        <item t="default"/>
      </items>
    </pivotField>
    <pivotField compact="0" outline="0" showAll="0" defaultSubtotal="0"/>
    <pivotField compact="0" outline="0" showAll="0" defaultSubtotal="0"/>
    <pivotField axis="axisRow" showAll="0">
      <items count="3">
        <item x="0"/>
        <item x="1"/>
        <item t="default"/>
      </items>
    </pivotField>
    <pivotField compact="0" outline="0" showAll="0" defaultSubtotal="0"/>
    <pivotField compact="0" outline="0" showAll="0" defaultSubtotal="0"/>
    <pivotField axis="axisRow" showAll="0">
      <items count="3">
        <item x="0"/>
        <item x="1"/>
        <item t="default"/>
      </items>
    </pivotField>
    <pivotField compact="0" outline="0" showAll="0" defaultSubtotal="0"/>
    <pivotField compact="0" outline="0" showAll="0" defaultSubtotal="0"/>
    <pivotField axis="axisRow" showAll="0">
      <items count="3">
        <item x="0"/>
        <item x="1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axis="axisRow" showAll="0" defaultSubtotal="0">
      <items count="2">
        <item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7">
    <field x="2"/>
    <field x="5"/>
    <field x="8"/>
    <field x="11"/>
    <field x="14"/>
    <field x="41"/>
    <field x="54"/>
  </rowFields>
  <rowItems count="7">
    <i>
      <x/>
    </i>
    <i r="1">
      <x/>
    </i>
    <i r="2">
      <x/>
    </i>
    <i r="3">
      <x/>
    </i>
    <i r="4">
      <x/>
    </i>
    <i r="5">
      <x/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Solde début de période avec sens" fld="43" baseField="2" baseItem="0" numFmtId="4"/>
    <dataField name="Somme de Montant augmentation colonne 1 avec sens" fld="45" baseField="2" baseItem="0" numFmtId="4"/>
    <dataField name="Somme de Montant augmentation colonne 2 avec sens" fld="47" baseField="2" baseItem="0" numFmtId="4"/>
    <dataField name="Somme de Montant diminution colonne 1 avec sens" fld="49" baseField="2" baseItem="0" numFmtId="4"/>
    <dataField name="Somme de Montant diminution colonne 2 avec sens" fld="51" baseField="2" baseItem="0" numFmtId="4"/>
    <dataField name="Somme de Solde fin de période avec sens" fld="53" baseField="2" baseItem="0" numFmtId="4"/>
  </dataFields>
  <formats count="21">
    <format dxfId="356">
      <pivotArea dataOnly="0" labelOnly="1" offset="IV256" fieldPosition="0">
        <references count="1">
          <reference field="2" count="1">
            <x v="0"/>
          </reference>
        </references>
      </pivotArea>
    </format>
    <format dxfId="355">
      <pivotArea dataOnly="0" labelOnly="1" offset="IV256" fieldPosition="0">
        <references count="2">
          <reference field="2" count="1" selected="0">
            <x v="0"/>
          </reference>
          <reference field="5" count="1">
            <x v="0"/>
          </reference>
        </references>
      </pivotArea>
    </format>
    <format dxfId="354">
      <pivotArea dataOnly="0" labelOnly="1" offset="IV256" fieldPosition="0">
        <references count="3">
          <reference field="2" count="1" selected="0">
            <x v="0"/>
          </reference>
          <reference field="5" count="1" selected="0">
            <x v="0"/>
          </reference>
          <reference field="8" count="1">
            <x v="0"/>
          </reference>
        </references>
      </pivotArea>
    </format>
    <format dxfId="353">
      <pivotArea dataOnly="0" labelOnly="1" offset="IV256" fieldPosition="0">
        <references count="4">
          <reference field="2" count="1" selected="0">
            <x v="0"/>
          </reference>
          <reference field="5" count="1" selected="0">
            <x v="0"/>
          </reference>
          <reference field="8" count="1" selected="0">
            <x v="0"/>
          </reference>
          <reference field="11" count="1">
            <x v="0"/>
          </reference>
        </references>
      </pivotArea>
    </format>
    <format dxfId="352">
      <pivotArea dataOnly="0" labelOnly="1" offset="IV256" fieldPosition="0">
        <references count="5">
          <reference field="2" count="1" selected="0">
            <x v="0"/>
          </reference>
          <reference field="5" count="1" selected="0">
            <x v="0"/>
          </reference>
          <reference field="8" count="1" selected="0">
            <x v="0"/>
          </reference>
          <reference field="11" count="1" selected="0">
            <x v="0"/>
          </reference>
          <reference field="14" count="1">
            <x v="0"/>
          </reference>
        </references>
      </pivotArea>
    </format>
    <format dxfId="351">
      <pivotArea dataOnly="0" labelOnly="1" offset="IV256" fieldPosition="0">
        <references count="1">
          <reference field="2" count="1">
            <x v="0"/>
          </reference>
        </references>
      </pivotArea>
    </format>
    <format dxfId="350">
      <pivotArea dataOnly="0" labelOnly="1" offset="IV256" fieldPosition="0">
        <references count="2">
          <reference field="2" count="1" selected="0">
            <x v="0"/>
          </reference>
          <reference field="5" count="1">
            <x v="0"/>
          </reference>
        </references>
      </pivotArea>
    </format>
    <format dxfId="349">
      <pivotArea dataOnly="0" labelOnly="1" offset="IV256" fieldPosition="0">
        <references count="3">
          <reference field="2" count="1" selected="0">
            <x v="0"/>
          </reference>
          <reference field="5" count="1" selected="0">
            <x v="0"/>
          </reference>
          <reference field="8" count="1">
            <x v="0"/>
          </reference>
        </references>
      </pivotArea>
    </format>
    <format dxfId="348">
      <pivotArea dataOnly="0" labelOnly="1" offset="IV256" fieldPosition="0">
        <references count="4">
          <reference field="2" count="1" selected="0">
            <x v="0"/>
          </reference>
          <reference field="5" count="1" selected="0">
            <x v="0"/>
          </reference>
          <reference field="8" count="1" selected="0">
            <x v="0"/>
          </reference>
          <reference field="11" count="1">
            <x v="0"/>
          </reference>
        </references>
      </pivotArea>
    </format>
    <format dxfId="347">
      <pivotArea dataOnly="0" labelOnly="1" offset="IV256" fieldPosition="0">
        <references count="5">
          <reference field="2" count="1" selected="0">
            <x v="0"/>
          </reference>
          <reference field="5" count="1" selected="0">
            <x v="0"/>
          </reference>
          <reference field="8" count="1" selected="0">
            <x v="0"/>
          </reference>
          <reference field="11" count="1" selected="0">
            <x v="0"/>
          </reference>
          <reference field="14" count="1">
            <x v="0"/>
          </reference>
        </references>
      </pivotArea>
    </format>
    <format dxfId="346">
      <pivotArea dataOnly="0" labelOnly="1" fieldPosition="0">
        <references count="7">
          <reference field="2" count="1" selected="0">
            <x v="0"/>
          </reference>
          <reference field="5" count="1" selected="0">
            <x v="0"/>
          </reference>
          <reference field="8" count="1" selected="0">
            <x v="0"/>
          </reference>
          <reference field="11" count="1" selected="0">
            <x v="0"/>
          </reference>
          <reference field="14" count="1" selected="0">
            <x v="0"/>
          </reference>
          <reference field="41" count="1" selected="0">
            <x v="0"/>
          </reference>
          <reference field="54" count="1">
            <x v="1"/>
          </reference>
        </references>
      </pivotArea>
    </format>
    <format dxfId="345">
      <pivotArea dataOnly="0" labelOnly="1" fieldPosition="0">
        <references count="7">
          <reference field="2" count="1" selected="0">
            <x v="0"/>
          </reference>
          <reference field="5" count="1" selected="0">
            <x v="0"/>
          </reference>
          <reference field="8" count="1" selected="0">
            <x v="0"/>
          </reference>
          <reference field="11" count="1" selected="0">
            <x v="0"/>
          </reference>
          <reference field="14" count="1" selected="0">
            <x v="0"/>
          </reference>
          <reference field="41" count="1" selected="0">
            <x v="0"/>
          </reference>
          <reference field="54" count="1">
            <x v="1"/>
          </reference>
        </references>
      </pivotArea>
    </format>
    <format dxfId="284">
      <pivotArea outline="0" fieldPosition="0">
        <references count="1">
          <reference field="4294967294" count="1">
            <x v="0"/>
          </reference>
        </references>
      </pivotArea>
    </format>
    <format dxfId="235">
      <pivotArea outline="0" fieldPosition="0">
        <references count="1">
          <reference field="4294967294" count="1">
            <x v="1"/>
          </reference>
        </references>
      </pivotArea>
    </format>
    <format dxfId="183">
      <pivotArea outline="0" fieldPosition="0">
        <references count="1">
          <reference field="4294967294" count="1">
            <x v="2"/>
          </reference>
        </references>
      </pivotArea>
    </format>
    <format dxfId="128">
      <pivotArea outline="0" fieldPosition="0">
        <references count="1">
          <reference field="4294967294" count="1">
            <x v="3"/>
          </reference>
        </references>
      </pivotArea>
    </format>
    <format dxfId="70">
      <pivotArea outline="0" fieldPosition="0">
        <references count="1">
          <reference field="4294967294" count="1">
            <x v="4"/>
          </reference>
        </references>
      </pivotArea>
    </format>
    <format dxfId="9">
      <pivotArea outline="0" fieldPosition="0">
        <references count="1">
          <reference field="4294967294" count="1">
            <x v="5"/>
          </reference>
        </references>
      </pivotArea>
    </format>
    <format dxfId="5">
      <pivotArea dataOnly="0" labelOnly="1" fieldPosition="0">
        <references count="1">
          <reference field="2" count="1">
            <x v="0"/>
          </reference>
        </references>
      </pivotArea>
    </format>
    <format dxfId="3">
      <pivotArea dataOnly="0" labelOnly="1" fieldPosition="0">
        <references count="2">
          <reference field="2" count="1" selected="0">
            <x v="0"/>
          </reference>
          <reference field="5" count="1">
            <x v="0"/>
          </reference>
        </references>
      </pivotArea>
    </format>
    <format dxfId="1">
      <pivotArea dataOnly="0" labelOnly="1" fieldPosition="0">
        <references count="3">
          <reference field="2" count="1" selected="0">
            <x v="0"/>
          </reference>
          <reference field="5" count="1" selected="0">
            <x v="0"/>
          </reference>
          <reference field="8" count="1">
            <x v="0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Relationship Id="rId2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"/>
  <sheetViews>
    <sheetView showGridLines="0" tabSelected="1" zoomScaleNormal="100" workbookViewId="0"/>
  </sheetViews>
  <sheetFormatPr baseColWidth="10" defaultRowHeight="15" x14ac:dyDescent="0.25"/>
  <cols>
    <col min="1" max="1" customWidth="true" width="3.28515625" collapsed="true"/>
    <col min="2" max="2" customWidth="true" width="73.0" collapsed="true"/>
    <col min="3" max="3" customWidth="true" width="9.85546875" collapsed="true"/>
    <col min="4" max="9" customWidth="true" width="20.7109375" collapsed="true"/>
  </cols>
  <sheetData>
    <row r="1" spans="2:9" x14ac:dyDescent="0.25">
      <c r="B1" s="8"/>
      <c r="C1" s="8"/>
      <c r="D1" s="8"/>
      <c r="E1" s="8"/>
      <c r="I1" s="7" t="str">
        <f>CONCATENATE("Edité au : ",Donnees!F1)</f>
        <v>Edité au : 0</v>
      </c>
    </row>
    <row r="2" spans="2:9" ht="15.75" x14ac:dyDescent="0.25">
      <c r="C2" s="22" t="s">
        <v>59</v>
      </c>
      <c r="D2" s="22"/>
      <c r="E2" s="22"/>
      <c r="F2" s="22"/>
      <c r="G2" s="22"/>
    </row>
    <row r="3" spans="2:9" ht="15.75" thickBot="1" x14ac:dyDescent="0.3">
      <c r="B3" s="23"/>
      <c r="C3" s="23"/>
      <c r="D3" s="23"/>
      <c r="E3" s="23"/>
      <c r="F3" s="23"/>
    </row>
    <row r="4" spans="2:9" ht="15.75" customHeight="1" thickBot="1" x14ac:dyDescent="0.3">
      <c r="B4" s="24"/>
      <c r="C4" s="20" t="s">
        <v>70</v>
      </c>
      <c r="D4" s="20" t="s">
        <v>71</v>
      </c>
      <c r="E4" s="26" t="s">
        <v>54</v>
      </c>
      <c r="F4" s="27"/>
      <c r="G4" s="26" t="s">
        <v>55</v>
      </c>
      <c r="H4" s="27"/>
      <c r="I4" s="20" t="s">
        <v>58</v>
      </c>
    </row>
    <row r="5" spans="2:9" ht="15.75" thickBot="1" x14ac:dyDescent="0.3">
      <c r="B5" s="25"/>
      <c r="C5" s="21"/>
      <c r="D5" s="21"/>
      <c r="E5" s="11" t="s">
        <v>52</v>
      </c>
      <c r="F5" s="10" t="s">
        <v>53</v>
      </c>
      <c r="G5" s="11" t="s">
        <v>56</v>
      </c>
      <c r="H5" s="10" t="s">
        <v>57</v>
      </c>
      <c r="I5" s="21"/>
    </row>
    <row r="6" spans="2:9" ht="15" hidden="1" customHeight="1" x14ac:dyDescent="0.25">
      <c r="D6" s="9" t="s">
        <v>68</v>
      </c>
    </row>
    <row r="7" spans="2:9" hidden="1" x14ac:dyDescent="0.25">
      <c r="B7" s="9" t="s">
        <v>67</v>
      </c>
      <c r="C7" s="9" t="s">
        <v>69</v>
      </c>
      <c r="D7" t="s">
        <v>80</v>
      </c>
      <c r="E7" t="s">
        <v>81</v>
      </c>
      <c r="F7" t="s">
        <v>82</v>
      </c>
      <c r="G7" t="s">
        <v>83</v>
      </c>
      <c r="H7" t="s">
        <v>84</v>
      </c>
      <c r="I7" t="s">
        <v>85</v>
      </c>
    </row>
    <row r="8" spans="2:9" x14ac:dyDescent="0.25">
      <c r="B8" s="18" t="s">
        <v>66</v>
      </c>
      <c r="C8" s="19"/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</row>
    <row r="9" spans="2:9" x14ac:dyDescent="0.25">
      <c r="B9" s="18" t="s">
        <v>66</v>
      </c>
      <c r="C9" s="19"/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2:9" x14ac:dyDescent="0.25">
      <c r="B10" s="18" t="s">
        <v>66</v>
      </c>
      <c r="C10" s="19"/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2:9" x14ac:dyDescent="0.25">
      <c r="B11" s="13" t="s">
        <v>66</v>
      </c>
      <c r="C11" s="16"/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</row>
    <row r="12" spans="2:9" x14ac:dyDescent="0.25">
      <c r="B12" s="14" t="s">
        <v>66</v>
      </c>
      <c r="C12" s="16"/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</row>
    <row r="13" spans="2:9" x14ac:dyDescent="0.25">
      <c r="B13" s="15" t="s">
        <v>66</v>
      </c>
      <c r="C13" s="17" t="s">
        <v>50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</row>
    <row r="14" spans="2:9" x14ac:dyDescent="0.25">
      <c r="B14" s="12" t="s">
        <v>51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</row>
  </sheetData>
  <mergeCells count="8">
    <mergeCell ref="C4:C5"/>
    <mergeCell ref="I4:I5"/>
    <mergeCell ref="C2:G2"/>
    <mergeCell ref="B3:F3"/>
    <mergeCell ref="B4:B5"/>
    <mergeCell ref="D4:D5"/>
    <mergeCell ref="E4:F4"/>
    <mergeCell ref="G4:H4"/>
  </mergeCells>
  <pageMargins left="0.25" right="0.25" top="0.75" bottom="0.75" header="0.3" footer="0.3"/>
  <pageSetup paperSize="9" scale="6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"/>
  <sheetViews>
    <sheetView workbookViewId="0"/>
  </sheetViews>
  <sheetFormatPr baseColWidth="10" defaultRowHeight="15" x14ac:dyDescent="0.25"/>
  <cols>
    <col min="1" max="1" bestFit="true" customWidth="true" style="1" width="12.7109375" collapsed="true"/>
    <col min="2" max="2" bestFit="true" customWidth="true" style="1" width="22.140625" collapsed="true"/>
    <col min="3" max="3" customWidth="true" style="1" width="22.140625" collapsed="true"/>
    <col min="4" max="4" bestFit="true" customWidth="true" style="1" width="12.7109375" collapsed="true"/>
    <col min="5" max="5" bestFit="true" customWidth="true" style="1" width="22.140625" collapsed="true"/>
    <col min="6" max="6" customWidth="true" style="1" width="22.140625" collapsed="true"/>
    <col min="7" max="7" bestFit="true" customWidth="true" style="1" width="12.7109375" collapsed="true"/>
    <col min="8" max="8" bestFit="true" customWidth="true" style="1" width="22.140625" collapsed="true"/>
    <col min="9" max="9" customWidth="true" style="1" width="22.140625" collapsed="true"/>
    <col min="10" max="10" bestFit="true" customWidth="true" style="1" width="12.7109375" collapsed="true"/>
    <col min="11" max="11" bestFit="true" customWidth="true" style="1" width="22.140625" collapsed="true"/>
    <col min="12" max="12" customWidth="true" style="1" width="22.140625" collapsed="true"/>
    <col min="13" max="13" bestFit="true" customWidth="true" style="1" width="12.7109375" collapsed="true"/>
    <col min="14" max="14" bestFit="true" customWidth="true" style="1" width="22.140625" collapsed="true"/>
    <col min="15" max="15" customWidth="true" style="1" width="22.140625" collapsed="true"/>
    <col min="16" max="16" bestFit="true" customWidth="true" style="1" width="12.7109375" collapsed="true"/>
    <col min="17" max="17" bestFit="true" customWidth="true" style="1" width="22.140625" collapsed="true"/>
    <col min="18" max="18" bestFit="true" customWidth="true" style="1" width="12.7109375" collapsed="true"/>
    <col min="19" max="19" bestFit="true" customWidth="true" style="1" width="22.140625" collapsed="true"/>
    <col min="20" max="20" bestFit="true" customWidth="true" style="1" width="12.7109375" collapsed="true"/>
    <col min="21" max="21" bestFit="true" customWidth="true" style="1" width="22.140625" collapsed="true"/>
    <col min="22" max="22" bestFit="true" customWidth="true" style="1" width="12.7109375" collapsed="true"/>
    <col min="23" max="23" bestFit="true" customWidth="true" style="1" width="22.140625" collapsed="true"/>
    <col min="24" max="24" bestFit="true" customWidth="true" style="2" width="13.7109375" collapsed="true"/>
    <col min="25" max="25" bestFit="true" customWidth="true" style="2" width="23.140625" collapsed="true"/>
    <col min="26" max="26" bestFit="true" customWidth="true" style="2" width="13.7109375" collapsed="true"/>
    <col min="27" max="27" bestFit="true" customWidth="true" style="2" width="23.140625" collapsed="true"/>
    <col min="28" max="28" bestFit="true" customWidth="true" style="1" width="13.7109375" collapsed="true"/>
    <col min="29" max="29" bestFit="true" customWidth="true" style="1" width="23.140625" collapsed="true"/>
    <col min="30" max="30" bestFit="true" customWidth="true" style="1" width="13.7109375" collapsed="true"/>
    <col min="31" max="31" bestFit="true" customWidth="true" style="4" width="23.140625" collapsed="true"/>
    <col min="32" max="32" bestFit="true" customWidth="true" style="2" width="13.7109375" collapsed="true"/>
    <col min="33" max="33" bestFit="true" customWidth="true" style="2" width="23.140625" collapsed="true"/>
    <col min="34" max="34" bestFit="true" customWidth="true" style="2" width="13.7109375" collapsed="true"/>
    <col min="35" max="35" bestFit="true" customWidth="true" style="2" width="23.140625" collapsed="true"/>
    <col min="36" max="36" bestFit="true" customWidth="true" style="1" width="13.7109375" collapsed="true"/>
    <col min="37" max="37" bestFit="true" customWidth="true" style="1" width="23.140625" collapsed="true"/>
    <col min="38" max="38" customWidth="true" style="1" width="15.7109375" collapsed="true"/>
    <col min="39" max="39" customWidth="true" style="1" width="20.42578125" collapsed="true"/>
    <col min="40" max="40" bestFit="true" customWidth="true" style="1" width="8.0" collapsed="true"/>
    <col min="41" max="41" bestFit="true" customWidth="true" style="4" width="23.0" collapsed="true"/>
    <col min="42" max="42" customWidth="true" style="4" width="23.0" collapsed="true"/>
    <col min="43" max="43" bestFit="true" customWidth="true" style="2" width="22.140625" collapsed="true"/>
    <col min="44" max="44" customWidth="true" style="2" width="30.7109375" collapsed="true"/>
    <col min="45" max="45" bestFit="true" customWidth="true" style="2" width="30.85546875" collapsed="true"/>
    <col min="46" max="46" customWidth="true" style="2" width="39.5703125" collapsed="true"/>
    <col min="47" max="47" bestFit="true" customWidth="true" style="2" width="30.85546875" collapsed="true"/>
    <col min="48" max="48" customWidth="true" style="2" width="39.42578125" collapsed="true"/>
    <col min="49" max="49" bestFit="true" customWidth="true" style="2" width="28.28515625" collapsed="true"/>
    <col min="50" max="50" customWidth="true" style="2" width="37.140625" collapsed="true"/>
    <col min="51" max="51" bestFit="true" customWidth="true" style="2" width="28.28515625" collapsed="true"/>
    <col min="52" max="52" customWidth="true" style="2" width="36.85546875" collapsed="true"/>
    <col min="53" max="53" bestFit="true" customWidth="true" style="1" width="19.140625" collapsed="true"/>
    <col min="54" max="54" customWidth="true" style="1" width="28.28515625" collapsed="true"/>
    <col min="55" max="55" customWidth="true" style="1" width="7.5703125" collapsed="true"/>
    <col min="56" max="56" bestFit="true" customWidth="true" style="1" width="13.5703125" collapsed="true"/>
    <col min="57" max="57" customWidth="true" hidden="true" style="1" width="15.85546875" collapsed="true"/>
    <col min="58" max="58" customWidth="true" hidden="true" style="1" width="25.85546875" collapsed="true"/>
    <col min="59" max="59" customWidth="true" hidden="true" style="1" width="24.85546875" collapsed="true"/>
    <col min="60" max="60" customWidth="true" hidden="true" style="1" width="18.140625" collapsed="true"/>
    <col min="61" max="61" customWidth="true" hidden="true" style="1" width="5.0" collapsed="true"/>
    <col min="62" max="16384" style="1" width="11.42578125" collapsed="true"/>
  </cols>
  <sheetData>
    <row r="1" spans="1:61" x14ac:dyDescent="0.25">
      <c r="A1" s="1" t="s">
        <v>1</v>
      </c>
      <c r="B1" s="1">
        <f>BF4</f>
        <v>0</v>
      </c>
      <c r="C1" s="1" t="s">
        <v>2</v>
      </c>
      <c r="D1" s="1">
        <f>BE4</f>
        <v>0</v>
      </c>
      <c r="E1" s="1" t="s">
        <v>3</v>
      </c>
      <c r="F1" s="1">
        <f>BG4</f>
        <v>0</v>
      </c>
      <c r="X1" s="1"/>
      <c r="Y1" s="1"/>
      <c r="Z1" s="1"/>
      <c r="AA1" s="1"/>
      <c r="AE1" s="1"/>
      <c r="AF1" s="1"/>
      <c r="AG1" s="1"/>
      <c r="AH1" s="1"/>
      <c r="AI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61" x14ac:dyDescent="0.25">
      <c r="A2" s="1" t="s">
        <v>4</v>
      </c>
      <c r="B2" s="1">
        <f>BH4</f>
        <v>0</v>
      </c>
      <c r="C2" s="1">
        <f>BI4</f>
        <v>0</v>
      </c>
      <c r="X2" s="1"/>
      <c r="Y2" s="1"/>
      <c r="Z2" s="1"/>
      <c r="AA2" s="1"/>
      <c r="AE2" s="1"/>
      <c r="AF2" s="1"/>
      <c r="AG2" s="1"/>
      <c r="AH2" s="1"/>
      <c r="AI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61" s="3" customFormat="1" ht="15" customHeight="1" x14ac:dyDescent="0.25">
      <c r="A3" t="s">
        <v>10</v>
      </c>
      <c r="B3" t="s">
        <v>11</v>
      </c>
      <c r="C3" t="s">
        <v>61</v>
      </c>
      <c r="D3" t="s">
        <v>12</v>
      </c>
      <c r="E3" t="s">
        <v>13</v>
      </c>
      <c r="F3" t="s">
        <v>62</v>
      </c>
      <c r="G3" t="s">
        <v>14</v>
      </c>
      <c r="H3" t="s">
        <v>15</v>
      </c>
      <c r="I3" t="s">
        <v>63</v>
      </c>
      <c r="J3" t="s">
        <v>16</v>
      </c>
      <c r="K3" t="s">
        <v>17</v>
      </c>
      <c r="L3" t="s">
        <v>64</v>
      </c>
      <c r="M3" t="s">
        <v>18</v>
      </c>
      <c r="N3" t="s">
        <v>19</v>
      </c>
      <c r="O3" t="s">
        <v>65</v>
      </c>
      <c r="P3" t="s">
        <v>20</v>
      </c>
      <c r="Q3" t="s">
        <v>21</v>
      </c>
      <c r="R3" t="s">
        <v>22</v>
      </c>
      <c r="S3" t="s">
        <v>23</v>
      </c>
      <c r="T3" t="s">
        <v>24</v>
      </c>
      <c r="U3" t="s">
        <v>25</v>
      </c>
      <c r="V3" t="s">
        <v>26</v>
      </c>
      <c r="W3" t="s">
        <v>27</v>
      </c>
      <c r="X3" t="s">
        <v>28</v>
      </c>
      <c r="Y3" t="s">
        <v>29</v>
      </c>
      <c r="Z3" t="s">
        <v>30</v>
      </c>
      <c r="AA3" t="s">
        <v>31</v>
      </c>
      <c r="AB3" t="s">
        <v>32</v>
      </c>
      <c r="AC3" t="s">
        <v>33</v>
      </c>
      <c r="AD3" t="s">
        <v>34</v>
      </c>
      <c r="AE3" t="s">
        <v>35</v>
      </c>
      <c r="AF3" t="s">
        <v>36</v>
      </c>
      <c r="AG3" t="s">
        <v>37</v>
      </c>
      <c r="AH3" t="s">
        <v>38</v>
      </c>
      <c r="AI3" t="s">
        <v>39</v>
      </c>
      <c r="AJ3" t="s">
        <v>40</v>
      </c>
      <c r="AK3" t="s">
        <v>41</v>
      </c>
      <c r="AL3" t="s">
        <v>72</v>
      </c>
      <c r="AM3" t="s">
        <v>73</v>
      </c>
      <c r="AN3" t="s">
        <v>0</v>
      </c>
      <c r="AO3" t="s">
        <v>42</v>
      </c>
      <c r="AP3" t="s">
        <v>60</v>
      </c>
      <c r="AQ3" t="s">
        <v>43</v>
      </c>
      <c r="AR3" t="s">
        <v>74</v>
      </c>
      <c r="AS3" t="s">
        <v>44</v>
      </c>
      <c r="AT3" t="s">
        <v>75</v>
      </c>
      <c r="AU3" t="s">
        <v>45</v>
      </c>
      <c r="AV3" t="s">
        <v>76</v>
      </c>
      <c r="AW3" t="s">
        <v>46</v>
      </c>
      <c r="AX3" t="s">
        <v>77</v>
      </c>
      <c r="AY3" t="s">
        <v>47</v>
      </c>
      <c r="AZ3" t="s">
        <v>78</v>
      </c>
      <c r="BA3" t="s">
        <v>48</v>
      </c>
      <c r="BB3" t="s">
        <v>79</v>
      </c>
      <c r="BC3" t="s">
        <v>69</v>
      </c>
      <c r="BD3" t="s">
        <v>49</v>
      </c>
      <c r="BE3" s="6" t="s">
        <v>6</v>
      </c>
      <c r="BF3" s="6" t="s">
        <v>5</v>
      </c>
      <c r="BG3" s="6" t="s">
        <v>7</v>
      </c>
      <c r="BH3" s="6" t="s">
        <v>8</v>
      </c>
      <c r="BI3" s="6" t="s">
        <v>9</v>
      </c>
    </row>
    <row r="4">
      <c r="A4" s="1" t="inlineStr">
        <is>
          <t>ANACPTD</t>
        </is>
      </c>
      <c r="B4" s="1" t="inlineStr">
        <is>
          <t>Analyse des comptes</t>
        </is>
      </c>
      <c r="C4" s="1">
        <f>CONCATENATE(A4," - ",B4)</f>
        <v>0.0</v>
      </c>
      <c r="D4" s="1" t="inlineStr">
        <is>
          <t/>
        </is>
      </c>
      <c r="E4" s="1" t="inlineStr">
        <is>
          <t/>
        </is>
      </c>
      <c r="F4" s="1">
        <f>CONCATENATE(D4," - ",E4)</f>
        <v>0.0</v>
      </c>
      <c r="G4" s="1" t="inlineStr">
        <is>
          <t/>
        </is>
      </c>
      <c r="H4" s="1" t="inlineStr">
        <is>
          <t/>
        </is>
      </c>
      <c r="I4" s="1">
        <f>CONCATENATE(G4," - ",H4)</f>
        <v>0.0</v>
      </c>
      <c r="J4" s="1" t="inlineStr">
        <is>
          <t/>
        </is>
      </c>
      <c r="K4" s="1" t="inlineStr">
        <is>
          <t/>
        </is>
      </c>
      <c r="L4" s="1">
        <f>CONCATENATE(J4," - ",K4)</f>
        <v>0.0</v>
      </c>
      <c r="M4" s="1" t="inlineStr">
        <is>
          <t/>
        </is>
      </c>
      <c r="N4" s="1" t="inlineStr">
        <is>
          <t/>
        </is>
      </c>
      <c r="O4" s="1">
        <f>CONCATENATE(M4," - ",N4)</f>
        <v>0.0</v>
      </c>
      <c r="P4" s="1" t="inlineStr">
        <is>
          <t/>
        </is>
      </c>
      <c r="Q4" s="1" t="inlineStr">
        <is>
          <t/>
        </is>
      </c>
      <c r="R4" s="1" t="inlineStr">
        <is>
          <t/>
        </is>
      </c>
      <c r="S4" s="1" t="inlineStr">
        <is>
          <t/>
        </is>
      </c>
      <c r="T4" s="1" t="inlineStr">
        <is>
          <t/>
        </is>
      </c>
      <c r="U4" s="1" t="inlineStr">
        <is>
          <t/>
        </is>
      </c>
      <c r="V4" s="1" t="inlineStr">
        <is>
          <t/>
        </is>
      </c>
      <c r="W4" s="1" t="inlineStr">
        <is>
          <t/>
        </is>
      </c>
      <c r="X4" s="1" t="inlineStr">
        <is>
          <t/>
        </is>
      </c>
      <c r="Y4" s="1" t="inlineStr">
        <is>
          <t/>
        </is>
      </c>
      <c r="Z4" s="1" t="inlineStr">
        <is>
          <t/>
        </is>
      </c>
      <c r="AA4" s="1" t="inlineStr">
        <is>
          <t/>
        </is>
      </c>
      <c r="AB4" s="1" t="inlineStr">
        <is>
          <t/>
        </is>
      </c>
      <c r="AC4" s="1" t="inlineStr">
        <is>
          <t/>
        </is>
      </c>
      <c r="AD4" s="1" t="inlineStr">
        <is>
          <t/>
        </is>
      </c>
      <c r="AE4" s="1" t="inlineStr">
        <is>
          <t/>
        </is>
      </c>
      <c r="AF4" s="1" t="inlineStr">
        <is>
          <t/>
        </is>
      </c>
      <c r="AG4" s="1" t="inlineStr">
        <is>
          <t/>
        </is>
      </c>
      <c r="AH4" s="1" t="inlineStr">
        <is>
          <t/>
        </is>
      </c>
      <c r="AI4" s="1" t="inlineStr">
        <is>
          <t/>
        </is>
      </c>
      <c r="AJ4" s="1" t="inlineStr">
        <is>
          <t/>
        </is>
      </c>
      <c r="AK4" s="1" t="inlineStr">
        <is>
          <t/>
        </is>
      </c>
      <c r="AL4" t="inlineStr">
        <is>
          <t>D</t>
        </is>
      </c>
      <c r="AM4" t="inlineStr">
        <is>
          <t>D</t>
        </is>
      </c>
      <c r="AN4" s="1" t="inlineStr">
        <is>
          <t>411100</t>
        </is>
      </c>
      <c r="AO4" s="1" t="inlineStr">
        <is>
          <t>Clients - Ventes</t>
        </is>
      </c>
      <c r="AP4" s="1">
        <f>CONCATENATE(AN4," - ",AO4)</f>
        <v>0.0</v>
      </c>
      <c r="AQ4" s="5" t="n">
        <v>8661436.67</v>
      </c>
      <c r="AR4" s="5">
        <f>IF(AM4="C",IF(AL4="D",AQ4*-1,AQ4),IF(AL4="C",AQ4*-1,AQ4))</f>
        <v>0.0</v>
      </c>
      <c r="AS4" s="5" t="n">
        <v>698321.0</v>
      </c>
      <c r="AT4" s="5">
        <f>IF(AM4="C",IF(AL4="D",AS4*-1,AS4),IF(AL4="C",AS4*-1,AS4))</f>
        <v>0.0</v>
      </c>
      <c r="AU4" s="5" t="n">
        <v>0.0</v>
      </c>
      <c r="AV4" s="5">
        <f>IF(AM4="C",IF(AL4="D",AU4*-1,AU4),IF(AL4="C",AU4*-1,AU4))</f>
        <v>0.0</v>
      </c>
      <c r="AW4" s="5" t="n">
        <v>5743.0</v>
      </c>
      <c r="AX4" s="5">
        <f>IF(AM4="C",IF(AL4="D",AW4*-1,AW4),IF(AL4="C",AW4*-1,AW4))</f>
        <v>0.0</v>
      </c>
      <c r="AY4" s="5" t="n">
        <v>0.0</v>
      </c>
      <c r="AZ4" s="5">
        <f>IF(AM4="C",IF(AL4="D",AY4*-1,AY4),IF(AL4="C",AY4*-1,AY4))</f>
        <v>0.0</v>
      </c>
      <c r="BA4" s="5" t="n">
        <v>9354014.67</v>
      </c>
      <c r="BB4" s="5">
        <f>IF(AM4="C",IF(AL4="D",BA4*-1,BA4),IF(AL4="C",BA4*-1,BA4))</f>
        <v>0.0</v>
      </c>
      <c r="BC4" s="1" t="inlineStr">
        <is>
          <t/>
        </is>
      </c>
      <c r="BD4" s="1" t="inlineStr">
        <is>
          <t>IND</t>
        </is>
      </c>
      <c r="BE4" t="inlineStr">
        <is>
          <t>PR</t>
        </is>
      </c>
      <c r="BF4" s="6" t="inlineStr">
        <is>
          <t>400089</t>
        </is>
      </c>
      <c r="BG4" t="inlineStr">
        <is>
          <t>10/07/2018</t>
        </is>
      </c>
      <c r="BH4" t="inlineStr">
        <is>
          <t>01/07/2018</t>
        </is>
      </c>
      <c r="BI4" t="inlineStr">
        <is>
          <t>31/12/2018</t>
        </is>
      </c>
      <c r="BJ4"/>
    </row>
    <row r="5">
      <c r="A5" s="1" t="inlineStr">
        <is>
          <t>ANACPTD</t>
        </is>
      </c>
      <c r="B5" s="1" t="inlineStr">
        <is>
          <t>Analyse des comptes</t>
        </is>
      </c>
      <c r="C5" s="1">
        <f>CONCATENATE(A5," - ",B5)</f>
        <v>0.0</v>
      </c>
      <c r="D5" s="1" t="inlineStr">
        <is>
          <t/>
        </is>
      </c>
      <c r="E5" s="1" t="inlineStr">
        <is>
          <t/>
        </is>
      </c>
      <c r="F5" s="1">
        <f>CONCATENATE(D5," - ",E5)</f>
        <v>0.0</v>
      </c>
      <c r="G5" s="1" t="inlineStr">
        <is>
          <t/>
        </is>
      </c>
      <c r="H5" s="1" t="inlineStr">
        <is>
          <t/>
        </is>
      </c>
      <c r="I5" s="1">
        <f>CONCATENATE(G5," - ",H5)</f>
        <v>0.0</v>
      </c>
      <c r="J5" s="1" t="inlineStr">
        <is>
          <t/>
        </is>
      </c>
      <c r="K5" s="1" t="inlineStr">
        <is>
          <t/>
        </is>
      </c>
      <c r="L5" s="1">
        <f>CONCATENATE(J5," - ",K5)</f>
        <v>0.0</v>
      </c>
      <c r="M5" s="1" t="inlineStr">
        <is>
          <t/>
        </is>
      </c>
      <c r="N5" s="1" t="inlineStr">
        <is>
          <t/>
        </is>
      </c>
      <c r="O5" s="1">
        <f>CONCATENATE(M5," - ",N5)</f>
        <v>0.0</v>
      </c>
      <c r="P5" s="1" t="inlineStr">
        <is>
          <t/>
        </is>
      </c>
      <c r="Q5" s="1" t="inlineStr">
        <is>
          <t/>
        </is>
      </c>
      <c r="R5" s="1" t="inlineStr">
        <is>
          <t/>
        </is>
      </c>
      <c r="S5" s="1" t="inlineStr">
        <is>
          <t/>
        </is>
      </c>
      <c r="T5" s="1" t="inlineStr">
        <is>
          <t/>
        </is>
      </c>
      <c r="U5" s="1" t="inlineStr">
        <is>
          <t/>
        </is>
      </c>
      <c r="V5" s="1" t="inlineStr">
        <is>
          <t/>
        </is>
      </c>
      <c r="W5" s="1" t="inlineStr">
        <is>
          <t/>
        </is>
      </c>
      <c r="X5" s="1" t="inlineStr">
        <is>
          <t/>
        </is>
      </c>
      <c r="Y5" s="1" t="inlineStr">
        <is>
          <t/>
        </is>
      </c>
      <c r="Z5" s="1" t="inlineStr">
        <is>
          <t/>
        </is>
      </c>
      <c r="AA5" s="1" t="inlineStr">
        <is>
          <t/>
        </is>
      </c>
      <c r="AB5" s="1" t="inlineStr">
        <is>
          <t/>
        </is>
      </c>
      <c r="AC5" s="1" t="inlineStr">
        <is>
          <t/>
        </is>
      </c>
      <c r="AD5" s="1" t="inlineStr">
        <is>
          <t/>
        </is>
      </c>
      <c r="AE5" s="1" t="inlineStr">
        <is>
          <t/>
        </is>
      </c>
      <c r="AF5" s="1" t="inlineStr">
        <is>
          <t/>
        </is>
      </c>
      <c r="AG5" s="1" t="inlineStr">
        <is>
          <t/>
        </is>
      </c>
      <c r="AH5" s="1" t="inlineStr">
        <is>
          <t/>
        </is>
      </c>
      <c r="AI5" s="1" t="inlineStr">
        <is>
          <t/>
        </is>
      </c>
      <c r="AJ5" s="1" t="inlineStr">
        <is>
          <t/>
        </is>
      </c>
      <c r="AK5" s="1" t="inlineStr">
        <is>
          <t/>
        </is>
      </c>
      <c r="AL5" t="inlineStr">
        <is>
          <t>D</t>
        </is>
      </c>
      <c r="AM5" t="inlineStr">
        <is>
          <t>D</t>
        </is>
      </c>
      <c r="AN5" s="1" t="inlineStr">
        <is>
          <t>411200</t>
        </is>
      </c>
      <c r="AO5" s="1" t="inlineStr">
        <is>
          <t>Clie:Vent bien/prest</t>
        </is>
      </c>
      <c r="AP5" s="1">
        <f>CONCATENATE(AN5," - ",AO5)</f>
        <v>0.0</v>
      </c>
      <c r="AQ5" s="5" t="n">
        <v>5876544.58</v>
      </c>
      <c r="AR5" s="5">
        <f>IF(AM5="C",IF(AL5="D",AQ5*-1,AQ5),IF(AL5="C",AQ5*-1,AQ5))</f>
        <v>0.0</v>
      </c>
      <c r="AS5" s="5" t="n">
        <v>5822.0</v>
      </c>
      <c r="AT5" s="5">
        <f>IF(AM5="C",IF(AL5="D",AS5*-1,AS5),IF(AL5="C",AS5*-1,AS5))</f>
        <v>0.0</v>
      </c>
      <c r="AU5" s="5" t="n">
        <v>0.0</v>
      </c>
      <c r="AV5" s="5">
        <f>IF(AM5="C",IF(AL5="D",AU5*-1,AU5),IF(AL5="C",AU5*-1,AU5))</f>
        <v>0.0</v>
      </c>
      <c r="AW5" s="5" t="n">
        <v>524.0</v>
      </c>
      <c r="AX5" s="5">
        <f>IF(AM5="C",IF(AL5="D",AW5*-1,AW5),IF(AL5="C",AW5*-1,AW5))</f>
        <v>0.0</v>
      </c>
      <c r="AY5" s="5" t="n">
        <v>0.0</v>
      </c>
      <c r="AZ5" s="5">
        <f>IF(AM5="C",IF(AL5="D",AY5*-1,AY5),IF(AL5="C",AY5*-1,AY5))</f>
        <v>0.0</v>
      </c>
      <c r="BA5" s="5" t="n">
        <v>5881842.58</v>
      </c>
      <c r="BB5" s="5">
        <f>IF(AM5="C",IF(AL5="D",BA5*-1,BA5),IF(AL5="C",BA5*-1,BA5))</f>
        <v>0.0</v>
      </c>
      <c r="BC5" s="1" t="inlineStr">
        <is>
          <t/>
        </is>
      </c>
      <c r="BD5" s="1" t="inlineStr">
        <is>
          <t>IND</t>
        </is>
      </c>
      <c r="BE5" t="inlineStr">
        <is>
          <t>PR</t>
        </is>
      </c>
      <c r="BF5" s="6" t="inlineStr">
        <is>
          <t>400089</t>
        </is>
      </c>
      <c r="BG5" t="inlineStr">
        <is>
          <t>10/07/2018</t>
        </is>
      </c>
      <c r="BH5" t="inlineStr">
        <is>
          <t>01/07/2018</t>
        </is>
      </c>
      <c r="BI5" t="inlineStr">
        <is>
          <t>31/12/2018</t>
        </is>
      </c>
      <c r="BJ5"/>
    </row>
    <row r="6">
      <c r="A6" s="1" t="inlineStr">
        <is>
          <t>ANACPTD</t>
        </is>
      </c>
      <c r="B6" s="1" t="inlineStr">
        <is>
          <t>Analyse des comptes</t>
        </is>
      </c>
      <c r="C6" s="1">
        <f>CONCATENATE(A6," - ",B6)</f>
        <v>0.0</v>
      </c>
      <c r="D6" s="1" t="inlineStr">
        <is>
          <t/>
        </is>
      </c>
      <c r="E6" s="1" t="inlineStr">
        <is>
          <t/>
        </is>
      </c>
      <c r="F6" s="1">
        <f>CONCATENATE(D6," - ",E6)</f>
        <v>0.0</v>
      </c>
      <c r="G6" s="1" t="inlineStr">
        <is>
          <t/>
        </is>
      </c>
      <c r="H6" s="1" t="inlineStr">
        <is>
          <t/>
        </is>
      </c>
      <c r="I6" s="1">
        <f>CONCATENATE(G6," - ",H6)</f>
        <v>0.0</v>
      </c>
      <c r="J6" s="1" t="inlineStr">
        <is>
          <t/>
        </is>
      </c>
      <c r="K6" s="1" t="inlineStr">
        <is>
          <t/>
        </is>
      </c>
      <c r="L6" s="1">
        <f>CONCATENATE(J6," - ",K6)</f>
        <v>0.0</v>
      </c>
      <c r="M6" s="1" t="inlineStr">
        <is>
          <t/>
        </is>
      </c>
      <c r="N6" s="1" t="inlineStr">
        <is>
          <t/>
        </is>
      </c>
      <c r="O6" s="1">
        <f>CONCATENATE(M6," - ",N6)</f>
        <v>0.0</v>
      </c>
      <c r="P6" s="1" t="inlineStr">
        <is>
          <t/>
        </is>
      </c>
      <c r="Q6" s="1" t="inlineStr">
        <is>
          <t/>
        </is>
      </c>
      <c r="R6" s="1" t="inlineStr">
        <is>
          <t/>
        </is>
      </c>
      <c r="S6" s="1" t="inlineStr">
        <is>
          <t/>
        </is>
      </c>
      <c r="T6" s="1" t="inlineStr">
        <is>
          <t/>
        </is>
      </c>
      <c r="U6" s="1" t="inlineStr">
        <is>
          <t/>
        </is>
      </c>
      <c r="V6" s="1" t="inlineStr">
        <is>
          <t/>
        </is>
      </c>
      <c r="W6" s="1" t="inlineStr">
        <is>
          <t/>
        </is>
      </c>
      <c r="X6" s="1" t="inlineStr">
        <is>
          <t/>
        </is>
      </c>
      <c r="Y6" s="1" t="inlineStr">
        <is>
          <t/>
        </is>
      </c>
      <c r="Z6" s="1" t="inlineStr">
        <is>
          <t/>
        </is>
      </c>
      <c r="AA6" s="1" t="inlineStr">
        <is>
          <t/>
        </is>
      </c>
      <c r="AB6" s="1" t="inlineStr">
        <is>
          <t/>
        </is>
      </c>
      <c r="AC6" s="1" t="inlineStr">
        <is>
          <t/>
        </is>
      </c>
      <c r="AD6" s="1" t="inlineStr">
        <is>
          <t/>
        </is>
      </c>
      <c r="AE6" s="1" t="inlineStr">
        <is>
          <t/>
        </is>
      </c>
      <c r="AF6" s="1" t="inlineStr">
        <is>
          <t/>
        </is>
      </c>
      <c r="AG6" s="1" t="inlineStr">
        <is>
          <t/>
        </is>
      </c>
      <c r="AH6" s="1" t="inlineStr">
        <is>
          <t/>
        </is>
      </c>
      <c r="AI6" s="1" t="inlineStr">
        <is>
          <t/>
        </is>
      </c>
      <c r="AJ6" s="1" t="inlineStr">
        <is>
          <t/>
        </is>
      </c>
      <c r="AK6" s="1" t="inlineStr">
        <is>
          <t/>
        </is>
      </c>
      <c r="AL6" t="inlineStr">
        <is>
          <t>D</t>
        </is>
      </c>
      <c r="AM6" t="inlineStr">
        <is>
          <t>D</t>
        </is>
      </c>
      <c r="AN6" s="1" t="inlineStr">
        <is>
          <t>411700</t>
        </is>
      </c>
      <c r="AO6" s="1" t="inlineStr">
        <is>
          <t>Clients - Retenues</t>
        </is>
      </c>
      <c r="AP6" s="1">
        <f>CONCATENATE(AN6," - ",AO6)</f>
        <v>0.0</v>
      </c>
      <c r="AQ6" s="5" t="n">
        <v>49305.27</v>
      </c>
      <c r="AR6" s="5">
        <f>IF(AM6="C",IF(AL6="D",AQ6*-1,AQ6),IF(AL6="C",AQ6*-1,AQ6))</f>
        <v>0.0</v>
      </c>
      <c r="AS6" s="5" t="n">
        <v>5201.12</v>
      </c>
      <c r="AT6" s="5">
        <f>IF(AM6="C",IF(AL6="D",AS6*-1,AS6),IF(AL6="C",AS6*-1,AS6))</f>
        <v>0.0</v>
      </c>
      <c r="AU6" s="5" t="n">
        <v>0.0</v>
      </c>
      <c r="AV6" s="5">
        <f>IF(AM6="C",IF(AL6="D",AU6*-1,AU6),IF(AL6="C",AU6*-1,AU6))</f>
        <v>0.0</v>
      </c>
      <c r="AW6" s="5" t="n">
        <v>8693.21</v>
      </c>
      <c r="AX6" s="5">
        <f>IF(AM6="C",IF(AL6="D",AW6*-1,AW6),IF(AL6="C",AW6*-1,AW6))</f>
        <v>0.0</v>
      </c>
      <c r="AY6" s="5" t="n">
        <v>0.0</v>
      </c>
      <c r="AZ6" s="5">
        <f>IF(AM6="C",IF(AL6="D",AY6*-1,AY6),IF(AL6="C",AY6*-1,AY6))</f>
        <v>0.0</v>
      </c>
      <c r="BA6" s="5" t="n">
        <v>45813.18</v>
      </c>
      <c r="BB6" s="5">
        <f>IF(AM6="C",IF(AL6="D",BA6*-1,BA6),IF(AL6="C",BA6*-1,BA6))</f>
        <v>0.0</v>
      </c>
      <c r="BC6" s="1" t="inlineStr">
        <is>
          <t/>
        </is>
      </c>
      <c r="BD6" s="1" t="inlineStr">
        <is>
          <t>IND</t>
        </is>
      </c>
      <c r="BE6" t="inlineStr">
        <is>
          <t>PR</t>
        </is>
      </c>
      <c r="BF6" s="6" t="inlineStr">
        <is>
          <t>400089</t>
        </is>
      </c>
      <c r="BG6" t="inlineStr">
        <is>
          <t>10/07/2018</t>
        </is>
      </c>
      <c r="BH6" t="inlineStr">
        <is>
          <t>01/07/2018</t>
        </is>
      </c>
      <c r="BI6" t="inlineStr">
        <is>
          <t>31/12/2018</t>
        </is>
      </c>
      <c r="BJ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EACP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2014-10-10T13:20:55Z</dcterms:created>
  <dc:creator>nicolas delort</dc:creator>
  <cp:keywords>SXSSF</cp:keywords>
  <cp:lastModifiedBy>patrick fraysse</cp:lastModifiedBy>
  <cp:lastPrinted>2018-06-13T08:09:58Z</cp:lastPrinted>
  <dcterms:modified xsi:type="dcterms:W3CDTF">2018-07-09T15:26:39Z</dcterms:modified>
</cp:coreProperties>
</file>