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dxrpuwt01\tmp\"/>
    </mc:Choice>
  </mc:AlternateContent>
  <xr:revisionPtr revIDLastSave="0" documentId="13_ncr:1_{5077E792-2B87-4919-B59E-77DAE23789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leau des produits" sheetId="1" r:id="rId1"/>
    <sheet name="Donnees" sheetId="2" r:id="rId2"/>
  </sheets>
  <calcPr calcId="191029"/>
  <pivotCaches>
    <pivotCache cacheId="8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G1" i="1" l="1"/>
  <c r="E2" i="2" l="1"/>
  <c r="C2" i="2"/>
  <c r="B2" i="2"/>
  <c r="E1" i="2"/>
  <c r="C1" i="2"/>
  <c r="B1" i="2"/>
  <c r="B3" i="2" l="1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Fraysse</author>
  </authors>
  <commentList>
    <comment ref="A1" authorId="0" shapeId="0" xr:uid="{B4840F9D-D7FA-4B28-9349-B94BC51E61A5}">
      <text>
        <r>
          <rPr>
            <sz val="9"/>
            <color indexed="81"/>
            <rFont val="Tahoma"/>
            <family val="2"/>
          </rPr>
          <t>J1_01 - D1.000 - PFR - 14.11.22 - Suppression du 'x' dans le filtre s'appliquant aux valeurs
J1_01 - D1.001 - YAD - 07.12.23 - Calcul de la colonne TOTAL dans l'onglet données</t>
        </r>
      </text>
    </comment>
  </commentList>
</comments>
</file>

<file path=xl/sharedStrings.xml><?xml version="1.0" encoding="utf-8"?>
<sst xmlns="http://schemas.openxmlformats.org/spreadsheetml/2006/main" count="165" uniqueCount="95">
  <si>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</si>
  <si>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</si>
  <si>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</si>
  <si>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</si>
  <si>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</si>
  <si>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</si>
  <si>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</si>
  <si>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</si>
  <si>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</si>
  <si>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</si>
  <si>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Somme de MNT1</t>
  </si>
  <si>
    <t>Somme de MNT2</t>
  </si>
  <si>
    <t>Somme de MNT3</t>
  </si>
  <si>
    <t>Somme de MNT4</t>
  </si>
  <si>
    <t>POUR INFORMATION DE L'ORGANE DELIBERANT</t>
  </si>
  <si>
    <t>Budget</t>
  </si>
  <si>
    <t>Total</t>
  </si>
  <si>
    <t>Fiscalité affectée</t>
  </si>
  <si>
    <t>Somme de TOTAL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</si>
  <si>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</si>
  <si>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</si>
  <si>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</si>
  <si>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</si>
  <si>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</si>
  <si>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</si>
  <si>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</si>
  <si>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</si>
  <si>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</si>
  <si>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</si>
  <si>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</si>
  <si>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</si>
  <si>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</si>
  <si>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</si>
  <si>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</si>
  <si>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</si>
  <si>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</si>
  <si>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</si>
  <si>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</si>
  <si>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</si>
  <si>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</si>
  <si>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</si>
  <si>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Année de l'exercice :</t>
  </si>
  <si>
    <t>CGR :</t>
  </si>
  <si>
    <t>Chemin :</t>
  </si>
  <si>
    <t>Job :</t>
  </si>
  <si>
    <t>Utilisateur :</t>
  </si>
  <si>
    <t>Date :</t>
  </si>
  <si>
    <t>BUDGET PAR DESTINATION ET PAR ORIGINE</t>
  </si>
  <si>
    <t>TABLEAU DES PRODUITS ET RESSOURCES ENCAISSABLES PAR ORIGINE</t>
  </si>
  <si>
    <t>Produits / ressources de l'organisme</t>
  </si>
  <si>
    <t>Subvention de l'état</t>
  </si>
  <si>
    <t>Autres subventions</t>
  </si>
  <si>
    <t>Autres produits / ressources</t>
  </si>
  <si>
    <t>TOTAL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</si>
  <si>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</si>
  <si>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</si>
  <si>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</si>
  <si>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</si>
  <si>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</si>
  <si>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</si>
  <si>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</si>
  <si>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</si>
  <si>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</si>
  <si>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</si>
  <si>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IND</t>
  </si>
  <si>
    <t>Cegid XRP Ultimate développement</t>
  </si>
  <si>
    <t>577657</t>
  </si>
  <si>
    <t>PR</t>
  </si>
  <si>
    <t>11/12/2023</t>
  </si>
  <si>
    <t>DAT</t>
  </si>
  <si>
    <t>ACT1    PROD</t>
  </si>
  <si>
    <t>Produit</t>
  </si>
  <si>
    <t>ACT1    PROD - Produit</t>
  </si>
  <si>
    <t>Total S2010 - Secteur 2010</t>
  </si>
  <si>
    <t>ACT1    IMPORT</t>
  </si>
  <si>
    <t>Import</t>
  </si>
  <si>
    <t>ACT1    IMPORT - Import</t>
  </si>
  <si>
    <t>ACT1    SERVICE</t>
  </si>
  <si>
    <t>Service vendu</t>
  </si>
  <si>
    <t>ACT1    SERVICE - Service vendu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</si>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</sst>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6" xfId="0" applyBorder="1"/>
    <xf numFmtId="0" fontId="0" fillId="0" borderId="12" xfId="0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6" xfId="0" applyFont="1" applyBorder="1" applyAlignment="1">
      <alignment horizontal="left"/>
    </xf>
    <xf numFmtId="4" fontId="0" fillId="0" borderId="13" xfId="0" applyNumberFormat="1" applyFont="1" applyBorder="1"/>
    <xf numFmtId="4" fontId="0" fillId="0" borderId="5" xfId="0" applyNumberFormat="1" applyFont="1" applyBorder="1"/>
    <xf numFmtId="4" fontId="0" fillId="0" borderId="8" xfId="0" applyNumberFormat="1" applyFont="1" applyBorder="1"/>
    <xf numFmtId="0" fontId="0" fillId="0" borderId="6" xfId="0" applyFont="1" applyBorder="1" applyAlignment="1">
      <alignment horizontal="left" indent="1"/>
    </xf>
  </cellXfs>
  <cellStyles count="1">
    <cellStyle name="Normal" xfId="0" builtinId="0"/>
  </cellStyles>
  <dxfs count="124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alignment vertical="center" readingOrder="0"/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alignment vertical="center" readingOrder="0"/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border>
        <right style="medium">
          <color indexed="64"/>
        </right>
      </border>
    </dxf>
    <dxf>
      <alignment vertic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e de tableau croisé dynamique 1" table="0" count="7" xr9:uid="{00000000-0011-0000-FFFF-FFFF00000000}">
      <tableStyleElement type="wholeTable" dxfId="123"/>
      <tableStyleElement type="totalRow" dxfId="122"/>
      <tableStyleElement type="lastColumn" dxfId="121"/>
      <tableStyleElement type="firstSubtotalRow" dxfId="120"/>
      <tableStyleElement type="firstRowSubheading" dxfId="119"/>
      <tableStyleElement type="pageFieldLabels" dxfId="118"/>
      <tableStyleElement type="pageFieldValues" dxfId="1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271.500176157409" createdVersion="8" refreshedVersion="8" minRefreshableVersion="3" recordCount="19" xr:uid="{8FF51CC7-CB0B-46B4-AF67-ADC85CC01B98}">
  <cacheSource type="worksheet">
    <worksheetSource ref="A4:W1000003" sheet="Donnees"/>
  </cacheSource>
  <cacheFields count="23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a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6">
        <s v="ACT1 - Activité 1"/>
        <s v="ACT4 - Activité 4"/>
        <s v="ACT5 - Activité 5"/>
        <s v="ACT6 - Activité 6"/>
        <m/>
        <s v="a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MNT1" numFmtId="0">
      <sharedItems containsString="0" containsBlank="1" containsNumber="1" containsInteger="1" minValue="0" maxValue="1800000"/>
    </cacheField>
    <cacheField name="MNT2" numFmtId="0">
      <sharedItems containsString="0" containsBlank="1" containsNumber="1" containsInteger="1" minValue="0" maxValue="336000"/>
    </cacheField>
    <cacheField name="MNT3" numFmtId="0">
      <sharedItems containsString="0" containsBlank="1" containsNumber="1" containsInteger="1" minValue="0" maxValue="384000"/>
    </cacheField>
    <cacheField name="MNT4" numFmtId="0">
      <sharedItems containsString="0" containsBlank="1" containsNumber="1" containsInteger="1" minValue="0" maxValue="336000"/>
    </cacheField>
    <cacheField name="TOTAL" numFmtId="0">
      <sharedItems containsString="0" containsBlank="1" containsNumber="1" containsInteger="1" minValue="336000" maxValue="18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n v="1800000"/>
    <n v="0"/>
    <n v="0"/>
    <n v="0"/>
    <n v="1800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n v="672000"/>
    <n v="0"/>
    <n v="0"/>
    <n v="0"/>
    <n v="67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n v="0"/>
    <n v="0"/>
    <n v="0"/>
    <n v="336000"/>
    <n v="336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n v="0"/>
    <n v="336000"/>
    <n v="0"/>
    <n v="0"/>
    <n v="336000"/>
  </r>
  <r>
    <s v="CENTRE"/>
    <s v="Centre"/>
    <s v="CENTRE - Centre"/>
    <s v="S2010"/>
    <s v="Secteur 2010"/>
    <x v="0"/>
    <s v="ACT4"/>
    <s v="Activité 4"/>
    <x v="1"/>
    <s v="ACT4    IMPORT"/>
    <s v="Import"/>
    <s v="ACT4    IMPORT - Import"/>
    <m/>
    <m/>
    <s v="-"/>
    <m/>
    <m/>
    <s v="-"/>
    <n v="100000"/>
    <n v="0"/>
    <n v="384000"/>
    <n v="0"/>
    <n v="484000"/>
  </r>
  <r>
    <s v="CENTRE"/>
    <s v="Centre"/>
    <s v="CENTRE - Centre"/>
    <s v="S2010"/>
    <s v="Secteur 2010"/>
    <x v="0"/>
    <s v="ACT5"/>
    <s v="Activité 5"/>
    <x v="2"/>
    <s v="ACT5    PROD"/>
    <s v="Produit"/>
    <s v="ACT5    PROD - Produit"/>
    <m/>
    <m/>
    <s v="-"/>
    <m/>
    <m/>
    <s v="-"/>
    <n v="400000"/>
    <n v="0"/>
    <n v="192000"/>
    <n v="0"/>
    <n v="592000"/>
  </r>
  <r>
    <s v="CENTRE"/>
    <s v="Centre"/>
    <s v="CENTRE - Centre"/>
    <s v="S2010"/>
    <s v="Secteur 2010"/>
    <x v="0"/>
    <s v="ACT6"/>
    <s v="Activité 6"/>
    <x v="3"/>
    <s v="ACT6    PROD"/>
    <s v="Produit"/>
    <s v="ACT6    PROD - Produit"/>
    <m/>
    <m/>
    <s v="-"/>
    <m/>
    <m/>
    <s v="-"/>
    <n v="200000"/>
    <n v="0"/>
    <n v="0"/>
    <n v="192000"/>
    <n v="392000"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  <r>
    <m/>
    <m/>
    <m/>
    <m/>
    <m/>
    <x v="1"/>
    <m/>
    <m/>
    <x v="4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2E7A9F-C095-4009-B54C-46D741C89EDE}" name="Tableau croisé dynamique1" cacheId="85" applyNumberFormats="0" applyBorderFormats="0" applyFontFormats="0" applyPatternFormats="0" applyAlignmentFormats="0" applyWidthHeightFormats="1" dataCaption="Valeurs" grandTotalCaption="Total" updatedVersion="8" minRefreshableVersion="3" showCalcMbrs="0" showDataTips="0" itemPrintTitles="1" createdVersion="3" indent="0" showHeaders="0" outline="1" outlineData="1" multipleFieldFilters="0">
  <location ref="B11:G18" firstHeaderRow="0" firstDataRow="1" firstDataCol="1"/>
  <pivotFields count="23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1"/>
        <item m="1" x="2"/>
        <item x="0"/>
        <item t="default"/>
      </items>
    </pivotField>
    <pivotField subtotalTop="0" showAll="0"/>
    <pivotField subtotalTop="0" showAll="0"/>
    <pivotField axis="axisRow" subtotalTop="0" showAll="0">
      <items count="7">
        <item x="4"/>
        <item m="1" x="5"/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/>
  </pivotFields>
  <rowFields count="2">
    <field x="5"/>
    <field x="8"/>
  </rowFields>
  <rowItems count="7">
    <i>
      <x v="2"/>
    </i>
    <i r="1">
      <x v="2"/>
    </i>
    <i r="1">
      <x v="3"/>
    </i>
    <i r="1">
      <x v="4"/>
    </i>
    <i r="1">
      <x v="5"/>
    </i>
    <i t="default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MNT1" fld="18" baseField="0" baseItem="0" numFmtId="4"/>
    <dataField name="Somme de MNT2" fld="19" baseField="0" baseItem="0" numFmtId="4"/>
    <dataField name="Somme de MNT3" fld="20" baseField="0" baseItem="0" numFmtId="4"/>
    <dataField name="Somme de MNT4" fld="21" baseField="0" baseItem="0" numFmtId="4"/>
    <dataField name="Somme de TOTAL" fld="22" baseField="0" baseItem="0" numFmtId="4"/>
  </dataFields>
  <formats count="39">
    <format dxfId="116">
      <pivotArea grandRow="1" outline="0" collapsedLevelsAreSubtotals="1" fieldPosition="0"/>
    </format>
    <format dxfId="115">
      <pivotArea dataOnly="0" labelOnly="1" grandRow="1" outline="0" fieldPosition="0"/>
    </format>
    <format dxfId="114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113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112">
      <pivotArea field="3" grandRow="1" outline="0" collapsedLevelsAreSubtotals="1">
        <references count="1">
          <reference field="4294967294" count="1" selected="0">
            <x v="2"/>
          </reference>
        </references>
      </pivotArea>
    </format>
    <format dxfId="111">
      <pivotArea field="3" grandRow="1" outline="0" collapsedLevelsAreSubtotals="1">
        <references count="1">
          <reference field="4294967294" count="1" selected="0">
            <x v="3"/>
          </reference>
        </references>
      </pivotArea>
    </format>
    <format dxfId="110">
      <pivotArea type="all" dataOnly="0" outline="0" fieldPosition="0"/>
    </format>
    <format dxfId="10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8">
      <pivotArea outline="0" fieldPosition="0">
        <references count="1">
          <reference field="4294967294" count="1">
            <x v="0"/>
          </reference>
        </references>
      </pivotArea>
    </format>
    <format dxfId="107">
      <pivotArea outline="0" fieldPosition="0">
        <references count="1">
          <reference field="4294967294" count="1">
            <x v="1"/>
          </reference>
        </references>
      </pivotArea>
    </format>
    <format dxfId="106">
      <pivotArea outline="0" fieldPosition="0">
        <references count="1">
          <reference field="4294967294" count="1">
            <x v="2"/>
          </reference>
        </references>
      </pivotArea>
    </format>
    <format dxfId="105">
      <pivotArea outline="0" fieldPosition="0">
        <references count="1">
          <reference field="4294967294" count="1">
            <x v="3"/>
          </reference>
        </references>
      </pivotArea>
    </format>
    <format dxfId="104">
      <pivotArea grandRow="1" outline="0" collapsedLevelsAreSubtotals="1" fieldPosition="0"/>
    </format>
    <format dxfId="103">
      <pivotArea dataOnly="0" labelOnly="1" grandRow="1" outline="0" fieldPosition="0"/>
    </format>
    <format dxfId="102">
      <pivotArea grandRow="1" outline="0" collapsedLevelsAreSubtotals="1" fieldPosition="0"/>
    </format>
    <format dxfId="101">
      <pivotArea dataOnly="0" labelOnly="1" grandRow="1" outline="0" fieldPosition="0"/>
    </format>
    <format dxfId="10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9">
      <pivotArea grandRow="1" outline="0" collapsedLevelsAreSubtotals="1" fieldPosition="0"/>
    </format>
    <format dxfId="98">
      <pivotArea field="6" grandRow="1" outline="0" collapsedLevelsAreSubtotals="1">
        <references count="1">
          <reference field="4294967294" count="1" selected="0">
            <x v="3"/>
          </reference>
        </references>
      </pivotArea>
    </format>
    <format dxfId="97">
      <pivotArea dataOnly="0" labelOnly="1" grandRow="1" outline="0" fieldPosition="0"/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grandRow="1" outline="0" collapsedLevelsAreSubtotals="1" fieldPosition="0"/>
    </format>
    <format dxfId="91">
      <pivotArea dataOnly="0" labelOnly="1" grandRow="1" outline="0" fieldPosition="0"/>
    </format>
    <format dxfId="90">
      <pivotArea dataOnly="0" labelOnly="1" grandRow="1" outline="0" fieldPosition="0"/>
    </format>
    <format dxfId="8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8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dataOnly="0" labelOnly="1" grandRow="1" outline="0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dataOnly="0" labelOnly="1" grandRow="1" outline="0" fieldPosition="0"/>
    </format>
    <format dxfId="78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pivotTableStyleInfo name="Style de tableau croisé dynamique 1" showRowHeaders="1" showColHeaders="1" showRowStripes="0" showColStripes="0" showLastColumn="1"/>
  <filters count="1">
    <filter fld="5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customWidth="1"/>
    <col min="2" max="2" width="48.7109375" customWidth="1"/>
    <col min="3" max="7" width="19.7109375" customWidth="1"/>
  </cols>
  <sheetData>
    <row r="1" spans="2:8" ht="15" customHeight="1" x14ac:dyDescent="0.25">
      <c r="G1" s="13" t="str">
        <f>CONCATENATE("Edité au : ",Donnees!F3)</f>
        <v>Edité au : 11/12/2023</v>
      </c>
    </row>
    <row r="2" spans="2:8" ht="15" customHeight="1" x14ac:dyDescent="0.25">
      <c r="B2" s="8"/>
      <c r="C2" s="9"/>
      <c r="D2" s="9"/>
      <c r="E2" s="9"/>
      <c r="F2" s="9"/>
      <c r="G2" s="9"/>
    </row>
    <row r="3" spans="2:8" ht="15" customHeight="1" x14ac:dyDescent="0.25">
      <c r="B3" s="14" t="s">
        <v>47</v>
      </c>
      <c r="C3" s="14"/>
      <c r="D3" s="14"/>
      <c r="E3" s="14"/>
      <c r="F3" s="14"/>
      <c r="G3" s="14"/>
    </row>
    <row r="4" spans="2:8" ht="15" customHeight="1" x14ac:dyDescent="0.25">
      <c r="B4" s="9"/>
      <c r="C4" s="9"/>
      <c r="D4" s="9"/>
      <c r="E4" s="9"/>
      <c r="F4" s="9"/>
      <c r="G4" s="9"/>
    </row>
    <row r="5" spans="2:8" ht="15" customHeight="1" x14ac:dyDescent="0.25">
      <c r="B5" s="21" t="s">
        <v>14</v>
      </c>
      <c r="C5" s="22"/>
      <c r="D5" s="22"/>
      <c r="E5" s="22"/>
      <c r="F5" s="22"/>
      <c r="G5" s="22"/>
      <c r="H5" s="12"/>
    </row>
    <row r="6" spans="2:8" ht="15" customHeight="1" x14ac:dyDescent="0.25"/>
    <row r="7" spans="2:8" ht="15" customHeight="1" x14ac:dyDescent="0.25">
      <c r="B7" s="20" t="s">
        <v>48</v>
      </c>
      <c r="C7" s="20"/>
      <c r="D7" s="20"/>
      <c r="E7" s="20"/>
      <c r="F7" s="20"/>
      <c r="G7" s="20"/>
    </row>
    <row r="8" spans="2:8" ht="15" customHeight="1" thickBot="1" x14ac:dyDescent="0.3">
      <c r="B8" s="10"/>
      <c r="C8" s="10"/>
      <c r="D8" s="10"/>
      <c r="E8" s="10"/>
      <c r="F8" s="10"/>
      <c r="G8" s="10"/>
    </row>
    <row r="9" spans="2:8" ht="15" customHeight="1" thickBot="1" x14ac:dyDescent="0.3">
      <c r="B9" s="15" t="s">
        <v>15</v>
      </c>
      <c r="C9" s="17" t="s">
        <v>49</v>
      </c>
      <c r="D9" s="18"/>
      <c r="E9" s="18"/>
      <c r="F9" s="18"/>
      <c r="G9" s="19"/>
    </row>
    <row r="10" spans="2:8" ht="30.75" thickBot="1" x14ac:dyDescent="0.3">
      <c r="B10" s="16"/>
      <c r="C10" s="4" t="s">
        <v>50</v>
      </c>
      <c r="D10" s="5" t="s">
        <v>17</v>
      </c>
      <c r="E10" s="7" t="s">
        <v>51</v>
      </c>
      <c r="F10" s="5" t="s">
        <v>52</v>
      </c>
      <c r="G10" s="6" t="s">
        <v>53</v>
      </c>
      <c r="H10" s="11"/>
    </row>
    <row r="11" spans="2:8" ht="15.75" hidden="1" customHeight="1" x14ac:dyDescent="0.25">
      <c r="B11" s="25"/>
      <c r="C11" s="26" t="s">
        <v>10</v>
      </c>
      <c r="D11" s="26" t="s">
        <v>11</v>
      </c>
      <c r="E11" s="26" t="s">
        <v>12</v>
      </c>
      <c r="F11" s="26" t="s">
        <v>13</v>
      </c>
      <c r="G11" s="27" t="s">
        <v>18</v>
      </c>
    </row>
    <row r="12" spans="2:8" ht="15" customHeight="1" x14ac:dyDescent="0.25">
      <c r="B12" s="28" t="s">
        <v>59</v>
      </c>
      <c r="C12" s="29"/>
      <c r="D12" s="30"/>
      <c r="E12" s="31"/>
      <c r="F12" s="31"/>
      <c r="G12" s="31"/>
    </row>
    <row r="13" spans="2:8" ht="15" customHeight="1" x14ac:dyDescent="0.25">
      <c r="B13" s="32" t="s">
        <v>62</v>
      </c>
      <c r="C13" s="29">
        <v>2472000</v>
      </c>
      <c r="D13" s="29">
        <v>336000</v>
      </c>
      <c r="E13" s="31">
        <v>0</v>
      </c>
      <c r="F13" s="31">
        <v>336000</v>
      </c>
      <c r="G13" s="31">
        <v>3144000</v>
      </c>
    </row>
    <row r="14" spans="2:8" ht="15" customHeight="1" x14ac:dyDescent="0.25">
      <c r="B14" s="32" t="s">
        <v>82</v>
      </c>
      <c r="C14" s="29">
        <v>100000</v>
      </c>
      <c r="D14" s="29">
        <v>0</v>
      </c>
      <c r="E14" s="31">
        <v>384000</v>
      </c>
      <c r="F14" s="31">
        <v>0</v>
      </c>
      <c r="G14" s="31">
        <v>484000</v>
      </c>
    </row>
    <row r="15" spans="2:8" ht="15" customHeight="1" x14ac:dyDescent="0.25">
      <c r="B15" s="32" t="s">
        <v>87</v>
      </c>
      <c r="C15" s="29">
        <v>400000</v>
      </c>
      <c r="D15" s="29">
        <v>0</v>
      </c>
      <c r="E15" s="31">
        <v>192000</v>
      </c>
      <c r="F15" s="31">
        <v>0</v>
      </c>
      <c r="G15" s="31">
        <v>592000</v>
      </c>
    </row>
    <row r="16" spans="2:8" ht="15" customHeight="1" x14ac:dyDescent="0.25">
      <c r="B16" s="32" t="s">
        <v>92</v>
      </c>
      <c r="C16" s="29">
        <v>200000</v>
      </c>
      <c r="D16" s="29">
        <v>0</v>
      </c>
      <c r="E16" s="31">
        <v>0</v>
      </c>
      <c r="F16" s="31">
        <v>192000</v>
      </c>
      <c r="G16" s="31">
        <v>392000</v>
      </c>
    </row>
    <row r="17" spans="2:7" ht="15" customHeight="1" thickBot="1" x14ac:dyDescent="0.3">
      <c r="B17" s="28" t="s">
        <v>73</v>
      </c>
      <c r="C17" s="29">
        <v>3172000</v>
      </c>
      <c r="D17" s="29">
        <v>336000</v>
      </c>
      <c r="E17" s="31">
        <v>576000</v>
      </c>
      <c r="F17" s="31">
        <v>528000</v>
      </c>
      <c r="G17" s="31">
        <v>4612000</v>
      </c>
    </row>
    <row r="18" spans="2:7" ht="15" customHeight="1" thickBot="1" x14ac:dyDescent="0.3">
      <c r="B18" s="24" t="s">
        <v>16</v>
      </c>
      <c r="C18" s="23">
        <v>3172000</v>
      </c>
      <c r="D18" s="23">
        <v>336000</v>
      </c>
      <c r="E18" s="23">
        <v>576000</v>
      </c>
      <c r="F18" s="23">
        <v>528000</v>
      </c>
      <c r="G18" s="23">
        <v>4612000</v>
      </c>
    </row>
    <row r="19" spans="2:7" ht="15" customHeight="1" x14ac:dyDescent="0.25"/>
    <row r="20" spans="2:7" ht="15" customHeight="1" x14ac:dyDescent="0.25"/>
    <row r="21" spans="2:7" ht="15" customHeight="1" x14ac:dyDescent="0.25"/>
    <row r="22" spans="2:7" ht="15" customHeight="1" x14ac:dyDescent="0.25"/>
    <row r="23" spans="2:7" ht="15" customHeight="1" x14ac:dyDescent="0.25"/>
    <row r="24" spans="2:7" ht="15" customHeight="1" x14ac:dyDescent="0.25"/>
    <row r="25" spans="2:7" ht="15" customHeight="1" x14ac:dyDescent="0.25"/>
    <row r="26" spans="2:7" ht="15" customHeight="1" x14ac:dyDescent="0.25"/>
    <row r="27" spans="2:7" ht="15" customHeight="1" x14ac:dyDescent="0.25"/>
    <row r="28" spans="2:7" ht="15" customHeight="1" x14ac:dyDescent="0.25"/>
    <row r="29" spans="2:7" ht="15" customHeight="1" x14ac:dyDescent="0.25"/>
    <row r="30" spans="2:7" ht="15" customHeight="1" x14ac:dyDescent="0.25"/>
  </sheetData>
  <mergeCells count="5">
    <mergeCell ref="B3:G3"/>
    <mergeCell ref="B9:B10"/>
    <mergeCell ref="C9:G9"/>
    <mergeCell ref="B7:G7"/>
    <mergeCell ref="B5:G5"/>
  </mergeCells>
  <pageMargins left="0.7" right="0.7" top="0.75" bottom="0.75" header="0.3" footer="0.3"/>
  <pageSetup paperSize="9" scale="5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workbookViewId="0"/>
  </sheetViews>
  <sheetFormatPr baseColWidth="10" defaultRowHeight="15" x14ac:dyDescent="0.25"/>
  <cols>
    <col min="1" max="1" width="14.5703125" bestFit="1" customWidth="1"/>
    <col min="4" max="4" width="19.5703125" bestFit="1" customWidth="1"/>
    <col min="19" max="23" width="19.7109375" customWidth="1"/>
    <col min="24" max="31" width="11.42578125" hidden="1" customWidth="1"/>
    <col min="32" max="32" width="12.140625" hidden="1" customWidth="1"/>
  </cols>
  <sheetData>
    <row r="1" spans="1:32" x14ac:dyDescent="0.25">
      <c r="A1" t="s">
        <v>40</v>
      </c>
      <c r="B1" t="str">
        <f>X5</f>
        <v>IND</v>
      </c>
      <c r="C1" t="str">
        <f>Y5</f>
        <v>Cegid XRP Ultimate développement</v>
      </c>
      <c r="D1" t="s">
        <v>41</v>
      </c>
      <c r="E1">
        <f>AC5</f>
        <v>2015</v>
      </c>
    </row>
    <row r="2" spans="1:32" x14ac:dyDescent="0.25">
      <c r="A2" t="s">
        <v>42</v>
      </c>
      <c r="B2" t="str">
        <f>AD5</f>
        <v>CENTRE</v>
      </c>
      <c r="C2" t="str">
        <f>AE5</f>
        <v>Centre</v>
      </c>
      <c r="D2" t="s">
        <v>43</v>
      </c>
      <c r="E2" t="str">
        <f>AF5</f>
        <v>DAT</v>
      </c>
    </row>
    <row r="3" spans="1:32" x14ac:dyDescent="0.25">
      <c r="A3" t="s">
        <v>44</v>
      </c>
      <c r="B3" t="str">
        <f>Z5</f>
        <v>577657</v>
      </c>
      <c r="C3" t="s">
        <v>45</v>
      </c>
      <c r="D3" t="str">
        <f>AA5</f>
        <v>PR</v>
      </c>
      <c r="E3" t="s">
        <v>46</v>
      </c>
      <c r="F3" t="str">
        <f>AB5</f>
        <v>11/12/2023</v>
      </c>
    </row>
    <row r="4" spans="1:32" s="1" customFormat="1" x14ac:dyDescent="0.25">
      <c r="A4" s="1" t="s">
        <v>0</v>
      </c>
      <c r="B4" s="1" t="s">
        <v>28</v>
      </c>
      <c r="C4" s="1" t="s">
        <v>34</v>
      </c>
      <c r="D4" s="1" t="s">
        <v>1</v>
      </c>
      <c r="E4" s="1" t="s">
        <v>29</v>
      </c>
      <c r="F4" s="1" t="s">
        <v>35</v>
      </c>
      <c r="G4" s="1" t="s">
        <v>2</v>
      </c>
      <c r="H4" s="1" t="s">
        <v>30</v>
      </c>
      <c r="I4" s="1" t="s">
        <v>36</v>
      </c>
      <c r="J4" s="1" t="s">
        <v>4</v>
      </c>
      <c r="K4" s="1" t="s">
        <v>31</v>
      </c>
      <c r="L4" s="1" t="s">
        <v>37</v>
      </c>
      <c r="M4" s="1" t="s">
        <v>5</v>
      </c>
      <c r="N4" s="1" t="s">
        <v>32</v>
      </c>
      <c r="O4" s="1" t="s">
        <v>38</v>
      </c>
      <c r="P4" s="1" t="s">
        <v>6</v>
      </c>
      <c r="Q4" s="1" t="s">
        <v>33</v>
      </c>
      <c r="R4" s="1" t="s">
        <v>39</v>
      </c>
      <c r="S4" s="1" t="s">
        <v>7</v>
      </c>
      <c r="T4" s="1" t="s">
        <v>8</v>
      </c>
      <c r="U4" s="1" t="s">
        <v>9</v>
      </c>
      <c r="V4" s="1" t="s">
        <v>3</v>
      </c>
      <c r="W4" s="1" t="s">
        <v>53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</row>
    <row r="5" spans="1:32" x14ac:dyDescent="0.2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/>
      <c r="K5" s="1"/>
      <c r="L5" s="1" t="s">
        <v>63</v>
      </c>
      <c r="M5" s="1"/>
      <c r="N5" s="1"/>
      <c r="O5" s="1" t="s">
        <v>63</v>
      </c>
      <c r="P5" s="1"/>
      <c r="Q5" s="1"/>
      <c r="R5" s="1" t="s">
        <v>63</v>
      </c>
      <c r="S5" s="2">
        <v>1800000</v>
      </c>
      <c r="T5" s="2">
        <v>0</v>
      </c>
      <c r="U5" s="2">
        <v>0</v>
      </c>
      <c r="V5" s="2">
        <v>0</v>
      </c>
      <c r="W5" s="2">
        <v>1800000</v>
      </c>
      <c r="X5" s="2" t="s">
        <v>64</v>
      </c>
      <c r="Y5" s="3" t="s">
        <v>65</v>
      </c>
      <c r="Z5" t="s">
        <v>66</v>
      </c>
      <c r="AA5" t="s">
        <v>67</v>
      </c>
      <c r="AB5" t="s">
        <v>68</v>
      </c>
      <c r="AC5">
        <v>2015</v>
      </c>
      <c r="AD5" t="s">
        <v>54</v>
      </c>
      <c r="AE5" t="s">
        <v>55</v>
      </c>
      <c r="AF5" t="s">
        <v>69</v>
      </c>
    </row>
    <row r="6" spans="1:32" x14ac:dyDescent="0.25">
      <c r="A6" s="1" t="s">
        <v>54</v>
      </c>
      <c r="B6" s="1" t="s">
        <v>55</v>
      </c>
      <c r="C6" s="1" t="s">
        <v>56</v>
      </c>
      <c r="D6" s="1" t="s">
        <v>57</v>
      </c>
      <c r="E6" s="1" t="s">
        <v>58</v>
      </c>
      <c r="F6" s="1" t="s">
        <v>59</v>
      </c>
      <c r="G6" s="1" t="s">
        <v>60</v>
      </c>
      <c r="H6" s="1" t="s">
        <v>61</v>
      </c>
      <c r="I6" s="1" t="s">
        <v>62</v>
      </c>
      <c r="J6" s="1" t="s">
        <v>74</v>
      </c>
      <c r="K6" s="1" t="s">
        <v>75</v>
      </c>
      <c r="L6" s="1" t="s">
        <v>76</v>
      </c>
      <c r="M6" s="1"/>
      <c r="N6" s="1"/>
      <c r="O6" s="1" t="s">
        <v>63</v>
      </c>
      <c r="P6" s="1"/>
      <c r="Q6" s="1"/>
      <c r="R6" s="1" t="s">
        <v>63</v>
      </c>
      <c r="S6" s="2">
        <v>672000</v>
      </c>
      <c r="T6" s="2">
        <v>0</v>
      </c>
      <c r="U6" s="2">
        <v>0</v>
      </c>
      <c r="V6" s="2">
        <v>0</v>
      </c>
      <c r="W6" s="2">
        <v>672000</v>
      </c>
      <c r="X6" s="2"/>
      <c r="Y6" s="3"/>
      <c r="AC6">
        <v>0</v>
      </c>
    </row>
    <row r="7" spans="1:32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70</v>
      </c>
      <c r="K7" s="1" t="s">
        <v>71</v>
      </c>
      <c r="L7" s="1" t="s">
        <v>72</v>
      </c>
      <c r="M7" s="1"/>
      <c r="N7" s="1"/>
      <c r="O7" s="1" t="s">
        <v>63</v>
      </c>
      <c r="P7" s="1"/>
      <c r="Q7" s="1"/>
      <c r="R7" s="1" t="s">
        <v>63</v>
      </c>
      <c r="S7" s="2">
        <v>0</v>
      </c>
      <c r="T7" s="2">
        <v>0</v>
      </c>
      <c r="U7" s="2">
        <v>0</v>
      </c>
      <c r="V7" s="2">
        <v>336000</v>
      </c>
      <c r="W7" s="2">
        <v>336000</v>
      </c>
    </row>
    <row r="8" spans="1:32" x14ac:dyDescent="0.25">
      <c r="A8" s="1" t="s">
        <v>54</v>
      </c>
      <c r="B8" s="1" t="s">
        <v>55</v>
      </c>
      <c r="C8" s="1" t="s">
        <v>56</v>
      </c>
      <c r="D8" s="1" t="s">
        <v>57</v>
      </c>
      <c r="E8" s="1" t="s">
        <v>58</v>
      </c>
      <c r="F8" s="1" t="s">
        <v>59</v>
      </c>
      <c r="G8" s="1" t="s">
        <v>60</v>
      </c>
      <c r="H8" s="1" t="s">
        <v>61</v>
      </c>
      <c r="I8" s="1" t="s">
        <v>62</v>
      </c>
      <c r="J8" s="1" t="s">
        <v>77</v>
      </c>
      <c r="K8" s="1" t="s">
        <v>78</v>
      </c>
      <c r="L8" s="1" t="s">
        <v>79</v>
      </c>
      <c r="M8" s="1"/>
      <c r="N8" s="1"/>
      <c r="O8" s="1" t="s">
        <v>63</v>
      </c>
      <c r="P8" s="1"/>
      <c r="Q8" s="1"/>
      <c r="R8" s="1" t="s">
        <v>63</v>
      </c>
      <c r="S8" s="2">
        <v>0</v>
      </c>
      <c r="T8" s="2">
        <v>336000</v>
      </c>
      <c r="U8" s="2">
        <v>0</v>
      </c>
      <c r="V8" s="2">
        <v>0</v>
      </c>
      <c r="W8" s="2">
        <v>336000</v>
      </c>
    </row>
    <row r="9" spans="1:32" x14ac:dyDescent="0.25">
      <c r="A9" s="1" t="s">
        <v>54</v>
      </c>
      <c r="B9" s="1" t="s">
        <v>55</v>
      </c>
      <c r="C9" s="1" t="s">
        <v>56</v>
      </c>
      <c r="D9" s="1" t="s">
        <v>57</v>
      </c>
      <c r="E9" s="1" t="s">
        <v>58</v>
      </c>
      <c r="F9" s="1" t="s">
        <v>59</v>
      </c>
      <c r="G9" s="1" t="s">
        <v>80</v>
      </c>
      <c r="H9" s="1" t="s">
        <v>81</v>
      </c>
      <c r="I9" s="1" t="s">
        <v>82</v>
      </c>
      <c r="J9" s="1" t="s">
        <v>83</v>
      </c>
      <c r="K9" s="1" t="s">
        <v>75</v>
      </c>
      <c r="L9" s="1" t="s">
        <v>84</v>
      </c>
      <c r="M9" s="1"/>
      <c r="N9" s="1"/>
      <c r="O9" s="1" t="s">
        <v>63</v>
      </c>
      <c r="P9" s="1"/>
      <c r="Q9" s="1"/>
      <c r="R9" s="1" t="s">
        <v>63</v>
      </c>
      <c r="S9" s="2">
        <v>100000</v>
      </c>
      <c r="T9" s="2">
        <v>0</v>
      </c>
      <c r="U9" s="2">
        <v>384000</v>
      </c>
      <c r="V9" s="2">
        <v>0</v>
      </c>
      <c r="W9" s="2">
        <v>484000</v>
      </c>
    </row>
    <row r="10" spans="1:32" x14ac:dyDescent="0.25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58</v>
      </c>
      <c r="F10" s="1" t="s">
        <v>59</v>
      </c>
      <c r="G10" s="1" t="s">
        <v>85</v>
      </c>
      <c r="H10" s="1" t="s">
        <v>86</v>
      </c>
      <c r="I10" s="1" t="s">
        <v>87</v>
      </c>
      <c r="J10" s="1" t="s">
        <v>88</v>
      </c>
      <c r="K10" s="1" t="s">
        <v>71</v>
      </c>
      <c r="L10" s="1" t="s">
        <v>89</v>
      </c>
      <c r="M10" s="1"/>
      <c r="N10" s="1"/>
      <c r="O10" s="1" t="s">
        <v>63</v>
      </c>
      <c r="P10" s="1"/>
      <c r="Q10" s="1"/>
      <c r="R10" s="1" t="s">
        <v>63</v>
      </c>
      <c r="S10" s="2">
        <v>400000</v>
      </c>
      <c r="T10" s="2">
        <v>0</v>
      </c>
      <c r="U10" s="2">
        <v>192000</v>
      </c>
      <c r="V10" s="2">
        <v>0</v>
      </c>
      <c r="W10" s="2">
        <v>592000</v>
      </c>
    </row>
    <row r="11" spans="1:32" x14ac:dyDescent="0.25">
      <c r="A11" s="1" t="s">
        <v>54</v>
      </c>
      <c r="B11" s="1" t="s">
        <v>55</v>
      </c>
      <c r="C11" s="1" t="s">
        <v>56</v>
      </c>
      <c r="D11" s="1" t="s">
        <v>57</v>
      </c>
      <c r="E11" s="1" t="s">
        <v>58</v>
      </c>
      <c r="F11" s="1" t="s">
        <v>59</v>
      </c>
      <c r="G11" s="1" t="s">
        <v>90</v>
      </c>
      <c r="H11" s="1" t="s">
        <v>91</v>
      </c>
      <c r="I11" s="1" t="s">
        <v>92</v>
      </c>
      <c r="J11" s="1" t="s">
        <v>93</v>
      </c>
      <c r="K11" s="1" t="s">
        <v>71</v>
      </c>
      <c r="L11" s="1" t="s">
        <v>94</v>
      </c>
      <c r="M11" s="1"/>
      <c r="N11" s="1"/>
      <c r="O11" s="1" t="s">
        <v>63</v>
      </c>
      <c r="P11" s="1"/>
      <c r="Q11" s="1"/>
      <c r="R11" s="1" t="s">
        <v>63</v>
      </c>
      <c r="S11" s="2">
        <v>200000</v>
      </c>
      <c r="T11" s="2">
        <v>0</v>
      </c>
      <c r="U11" s="2">
        <v>0</v>
      </c>
      <c r="V11" s="2">
        <v>192000</v>
      </c>
      <c r="W11" s="2">
        <v>392000</v>
      </c>
    </row>
    <row r="16" spans="1:32" x14ac:dyDescent="0.25">
      <c r="W16" s="2"/>
    </row>
    <row r="17" spans="23:23" x14ac:dyDescent="0.25">
      <c r="W17" s="2"/>
    </row>
    <row r="18" spans="23:23" x14ac:dyDescent="0.25">
      <c r="W18" s="2"/>
    </row>
    <row r="19" spans="23:23" x14ac:dyDescent="0.25">
      <c r="W19" s="2"/>
    </row>
    <row r="20" spans="23:23" x14ac:dyDescent="0.25">
      <c r="W20" s="2"/>
    </row>
    <row r="21" spans="23:23" x14ac:dyDescent="0.25">
      <c r="W21" s="2"/>
    </row>
    <row r="22" spans="23:23" x14ac:dyDescent="0.25">
      <c r="W22" s="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des produits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2016-03-02T14:10:26Z</cp:lastPrinted>
  <dcterms:created xsi:type="dcterms:W3CDTF">2014-02-24T13:13:00Z</dcterms:created>
  <dcterms:modified xsi:type="dcterms:W3CDTF">2023-12-11T11:00:43Z</dcterms:modified>
</cp:coreProperties>
</file>