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gdxrpuwt01\tmp\"/>
    </mc:Choice>
  </mc:AlternateContent>
  <xr:revisionPtr revIDLastSave="0" documentId="13_ncr:1_{E5B1C492-C7CB-4719-9B88-9A93D1B5F80C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Feuil1" sheetId="3" state="hidden" r:id="rId1"/>
    <sheet name="Tableau 3 Dep. par destination" sheetId="1" r:id="rId2"/>
    <sheet name="Donnees" sheetId="2" r:id="rId3"/>
  </sheets>
  <calcPr calcId="191029"/>
  <pivotCaches>
    <pivotCache cacheId="2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3" i="2"/>
  <c r="D3" i="2"/>
  <c r="B3" i="2"/>
  <c r="E2" i="2"/>
  <c r="C2" i="2"/>
  <c r="B2" i="2"/>
  <c r="E1" i="2"/>
  <c r="C1" i="2"/>
  <c r="B1" i="2"/>
  <c r="K1" i="1" l="1"/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16331EB8-8B1C-460A-843A-A5353228ACDA}">
      <text>
        <r>
          <rPr>
            <sz val="9"/>
            <color indexed="81"/>
            <rFont val="Tahoma"/>
            <family val="2"/>
          </rPr>
          <t xml:space="preserve">H2_01 - D1.000 - NID - 27.06.16 - Modif titre tableau
I2_01 - D1.001 - YAD - 04.03.21 - Utilisation du titre passé à la soumission comme titre du tableau
J1_01 - D1.002 - PFR - 14.11.22 - Suppression du 'x' dans le filtre s'appliquant aux valeurs
J1_01 - D1.003 - YAD - 07.12.23 - Calcul des colonnes TOTALAE et TOTALCP dans l'onglet données
</t>
        </r>
      </text>
    </comment>
  </commentList>
</comments>
</file>

<file path=xl/sharedStrings.xml><?xml version="1.0" encoding="utf-8"?>
<sst xmlns="http://schemas.openxmlformats.org/spreadsheetml/2006/main" count="325" uniqueCount="143">
  <si>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</si>
  <si>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</si>
  <si>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</si>
  <si>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</si>
  <si>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</si>
  <si>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</si>
  <si>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</si>
  <si>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</si>
  <si>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</si>
  <si>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</si>
  <si>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Somme de MNT1</t>
  </si>
  <si>
    <t>Somme de MNT2</t>
  </si>
  <si>
    <t>Somme de MNT3</t>
  </si>
  <si>
    <t>Somme de MNT4</t>
  </si>
  <si>
    <t>POUR INFORMATION DE L'ORGANE DELIBERANT</t>
  </si>
  <si>
    <t>TABLEAU DES DEPENSES PAR DESTINATION</t>
  </si>
  <si>
    <t>DEPENSES DE l'ORGANISME</t>
  </si>
  <si>
    <t>Personnel</t>
  </si>
  <si>
    <t>Fonctionnement</t>
  </si>
  <si>
    <t>Intervention</t>
  </si>
  <si>
    <t>Investissement</t>
  </si>
  <si>
    <t>TOTAL</t>
  </si>
  <si>
    <t>Budget</t>
  </si>
  <si>
    <t>AE=CP</t>
  </si>
  <si>
    <t>AE</t>
  </si>
  <si>
    <t>CP</t>
  </si>
  <si>
    <t>MNT5</t>
  </si>
  <si>
    <t>MNT6</t>
  </si>
  <si>
    <t>MNT7</t>
  </si>
  <si>
    <t>MNT8</t>
  </si>
  <si>
    <t>Somme de TOTALAE</t>
  </si>
  <si>
    <t>Somme de MNT5</t>
  </si>
  <si>
    <t>Somme de MNT6</t>
  </si>
  <si>
    <t>Somme de MNT7</t>
  </si>
  <si>
    <t>Somme de MNT8</t>
  </si>
  <si>
    <t>Somme de TOTALCP</t>
  </si>
  <si>
    <t>Total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</si>
  <si>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</si>
  <si>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</si>
  <si>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</si>
  <si>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</si>
  <si>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</si>
  <si>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</si>
  <si>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</si>
  <si>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</si>
  <si>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</si>
  <si>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Champ calculé</t>
  </si>
  <si>
    <t>Ordre de résolution</t>
  </si>
  <si>
    <t>Champ</t>
  </si>
  <si>
    <t>Formule</t>
  </si>
  <si>
    <t>Élément calculé</t>
  </si>
  <si>
    <t>Élément</t>
  </si>
  <si>
    <t>TOTALAE</t>
  </si>
  <si>
    <t>=MNT1+MNT3+MNT5+MNT7</t>
  </si>
  <si>
    <t>TOTALCP</t>
  </si>
  <si>
    <t>=MNT2+MNT4+MNT6+MNT8</t>
  </si>
  <si>
    <t>Commentaire :</t>
  </si>
  <si>
    <t>Quand une cellule est mise à jour avec plus d'une formule,</t>
  </si>
  <si>
    <t>la valeur est établie par la dernière formule dans l'ordre de résolution.</t>
  </si>
  <si>
    <t>Pour modifier l'ordre de résolution de plusieurs champs ou éléments calculés,</t>
  </si>
  <si>
    <t>dans l'onglet Options, groupe Outils, cliquez sur Formules, puis sur Ordre de résolution.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</si>
  <si>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</si>
  <si>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</si>
  <si>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</si>
  <si>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</si>
  <si>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</si>
  <si>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</si>
  <si>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</si>
  <si>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</si>
  <si>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</si>
  <si>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</si>
  <si>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</si>
  <si>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</si>
  <si>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Etablissement :</t>
  </si>
  <si>
    <t>Année de l'exercice :</t>
  </si>
  <si>
    <t>CGR :</t>
  </si>
  <si>
    <t>Chemin :</t>
  </si>
  <si>
    <t>Job :</t>
  </si>
  <si>
    <t>Utilisateur :</t>
  </si>
  <si>
    <t>Date :</t>
  </si>
  <si>
    <t>Tableau 3 : Dépenses par destination</t>
  </si>
  <si>
    <t>INTITULE JOB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</si>
  <si>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</si>
  <si>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</si>
  <si>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</si>
  <si>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</si>
  <si>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</si>
  <si>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</si>
  <si>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</si>
  <si>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</si>
  <si>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</si>
  <si>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</si>
  <si>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IND</t>
  </si>
  <si>
    <t>Qualiac développement</t>
  </si>
  <si>
    <t>248602</t>
  </si>
  <si>
    <t>PR</t>
  </si>
  <si>
    <t>07/08/2015</t>
  </si>
  <si>
    <t>DAT</t>
  </si>
  <si>
    <t>BUDGET INITIAL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</si>
  <si>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</si>
  <si>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</si>
  <si>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</si>
  <si>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</si>
  <si>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</si>
  <si>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</si>
  <si>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</si>
  <si>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</si>
  <si>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</si>
  <si>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</si>
  <si>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</si>
  <si>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</si>
  <si>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</si>
  <si>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</si>
  <si>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</si>
  <si>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</si>
  <si>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</si>
  <si>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</si>
  <si>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</si>
  <si>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</si>
  <si>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</si>
  <si>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</si>
  <si>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</si>
  <si>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</si>
  <si>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</si>
  <si>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</si>
  <si>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</si>
  <si>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</si>
  <si>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</si>
  <si>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</si>
  <si>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</si>
  <si>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</si>
  <si>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</si>
  <si>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</si>
  <si>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</si>
  <si>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</si>
  <si>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</si>
  <si>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</si>
  <si>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</si>
  <si>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</si>
  <si>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</si>
  <si>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</si>
  <si>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</si>
  <si>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S2010 - Secteur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</si>
</sst>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14" xfId="0" applyFont="1" applyBorder="1"/>
    <xf numFmtId="0" fontId="2" fillId="3" borderId="3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/>
    <xf numFmtId="0" fontId="5" fillId="0" borderId="10" xfId="0" applyFont="1" applyBorder="1"/>
    <xf numFmtId="0" fontId="6" fillId="3" borderId="2" xfId="0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0" xfId="0" quotePrefix="1"/>
    <xf numFmtId="2" fontId="0" fillId="0" borderId="0" xfId="0" applyNumberFormat="1"/>
    <xf numFmtId="0" fontId="5" fillId="0" borderId="6" xfId="0" applyFont="1" applyBorder="1" applyAlignment="1">
      <alignment horizontal="left"/>
    </xf>
    <xf numFmtId="4" fontId="5" fillId="0" borderId="7" xfId="0" applyNumberFormat="1" applyFont="1" applyBorder="1"/>
    <xf numFmtId="4" fontId="5" fillId="0" borderId="5" xfId="0" applyNumberFormat="1" applyFont="1" applyBorder="1"/>
    <xf numFmtId="4" fontId="5" fillId="0" borderId="10" xfId="0" applyNumberFormat="1" applyFont="1" applyBorder="1"/>
    <xf numFmtId="4" fontId="5" fillId="0" borderId="0" xfId="0" applyNumberFormat="1" applyFont="1" applyBorder="1"/>
    <xf numFmtId="0" fontId="5" fillId="0" borderId="6" xfId="0" applyFont="1" applyBorder="1" applyAlignment="1">
      <alignment horizontal="left" indent="1"/>
    </xf>
  </cellXfs>
  <cellStyles count="1">
    <cellStyle name="Normal" xfId="0" builtinId="0"/>
  </cellStyles>
  <dxfs count="157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alignment vertic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Style de tableau croisé dynamique 1" table="0" count="7" xr9:uid="{00000000-0011-0000-FFFF-FFFF00000000}">
      <tableStyleElement type="wholeTable" dxfId="156"/>
      <tableStyleElement type="totalRow" dxfId="155"/>
      <tableStyleElement type="lastColumn" dxfId="154"/>
      <tableStyleElement type="firstSubtotalRow" dxfId="153"/>
      <tableStyleElement type="firstRowSubheading" dxfId="152"/>
      <tableStyleElement type="pageFieldLabels" dxfId="151"/>
      <tableStyleElement type="pageFieldValues" dxfId="1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Pascal Robert" refreshedDate="45271.427680092595" createdVersion="8" refreshedVersion="8" minRefreshableVersion="3" recordCount="17" xr:uid="{B4BEF380-EB62-405E-9F4A-52BDAFA89252}">
  <cacheSource type="worksheet">
    <worksheetSource ref="A4:AB1000003" sheet="Donnees"/>
  </cacheSource>
  <cacheFields count="28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a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8">
        <s v="ACT1 - Activité 1"/>
        <s v="ACT2 - Activité 2"/>
        <s v="ACT3 - Activité 3"/>
        <s v="ACT4 - Activité 4"/>
        <s v="ACT5 - Activité 5"/>
        <s v="ACT6 - Activité 6"/>
        <m/>
        <s v="a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MNT1" numFmtId="0">
      <sharedItems containsString="0" containsBlank="1" containsNumber="1" containsInteger="1" minValue="0" maxValue="1280000"/>
    </cacheField>
    <cacheField name="MNT2" numFmtId="0">
      <sharedItems containsString="0" containsBlank="1" containsNumber="1" containsInteger="1" minValue="0" maxValue="1280000"/>
    </cacheField>
    <cacheField name="MNT3" numFmtId="0">
      <sharedItems containsString="0" containsBlank="1" containsNumber="1" containsInteger="1" minValue="0" maxValue="7360000"/>
    </cacheField>
    <cacheField name="MNT4" numFmtId="0">
      <sharedItems containsString="0" containsBlank="1" containsNumber="1" containsInteger="1" minValue="0" maxValue="16192000"/>
    </cacheField>
    <cacheField name="MNT5" numFmtId="0">
      <sharedItems containsString="0" containsBlank="1" containsNumber="1" containsInteger="1" minValue="0" maxValue="400000"/>
    </cacheField>
    <cacheField name="MNT6" numFmtId="0">
      <sharedItems containsString="0" containsBlank="1" containsNumber="1" containsInteger="1" minValue="0" maxValue="704000"/>
    </cacheField>
    <cacheField name="MNT7" numFmtId="0">
      <sharedItems containsString="0" containsBlank="1" containsNumber="1" containsInteger="1" minValue="0" maxValue="40000"/>
    </cacheField>
    <cacheField name="MNT8" numFmtId="0">
      <sharedItems containsString="0" containsBlank="1" containsNumber="1" containsInteger="1" minValue="0" maxValue="4138000"/>
    </cacheField>
    <cacheField name="TOTALAE" numFmtId="0">
      <sharedItems containsString="0" containsBlank="1" containsNumber="1" containsInteger="1" minValue="14000" maxValue="9000000"/>
    </cacheField>
    <cacheField name="TOTALCP" numFmtId="0">
      <sharedItems containsString="0" containsBlank="1" containsNumber="1" containsInteger="1" minValue="100000" maxValue="1817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3693F0-64AD-4DFF-B80F-2B37C860D07F}" name="Tableau croisé dynamique1" cacheId="23" applyNumberFormats="0" applyBorderFormats="0" applyFontFormats="0" applyPatternFormats="0" applyAlignmentFormats="0" applyWidthHeightFormats="1" dataCaption="Valeurs" grandTotalCaption="Total" updatedVersion="8" minRefreshableVersion="3" showCalcMbrs="0" showDataTips="0" itemPrintTitles="1" createdVersion="3" indent="0" showHeaders="0" outline="1" outlineData="1" multipleFieldFilters="0">
  <location ref="B15:L24" firstHeaderRow="0" firstDataRow="1" firstDataCol="1"/>
  <pivotFields count="28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x="1"/>
        <item m="1" x="2"/>
        <item x="0"/>
        <item t="default"/>
      </items>
    </pivotField>
    <pivotField subtotalTop="0" showAll="0"/>
    <pivotField subtotalTop="0" showAll="0"/>
    <pivotField axis="axisRow" subtotalTop="0" showAll="0">
      <items count="9">
        <item x="6"/>
        <item m="1" x="7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/>
    <pivotField dataField="1" showAll="0"/>
  </pivotFields>
  <rowFields count="2">
    <field x="5"/>
    <field x="8"/>
  </rowFields>
  <rowItems count="9"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MNT1" fld="18" baseField="0" baseItem="0" numFmtId="4"/>
    <dataField name="Somme de MNT2" fld="19" baseField="0" baseItem="0" numFmtId="4"/>
    <dataField name="Somme de MNT3" fld="20" baseField="0" baseItem="0" numFmtId="4"/>
    <dataField name="Somme de MNT4" fld="21" baseField="0" baseItem="0" numFmtId="4"/>
    <dataField name="Somme de MNT5" fld="22" baseField="0" baseItem="0" numFmtId="4"/>
    <dataField name="Somme de MNT6" fld="23" baseField="0" baseItem="0" numFmtId="4"/>
    <dataField name="Somme de MNT7" fld="24" baseField="0" baseItem="0" numFmtId="4"/>
    <dataField name="Somme de MNT8" fld="25" baseField="0" baseItem="0" numFmtId="4"/>
    <dataField name="Somme de TOTALAE" fld="26" baseField="0" baseItem="0" numFmtId="4"/>
    <dataField name="Somme de TOTALCP" fld="27" baseField="0" baseItem="0" numFmtId="4"/>
  </dataFields>
  <formats count="50">
    <format dxfId="149">
      <pivotArea grandRow="1" outline="0" collapsedLevelsAreSubtotals="1" fieldPosition="0"/>
    </format>
    <format dxfId="148">
      <pivotArea dataOnly="0" labelOnly="1" grandRow="1" outline="0" fieldPosition="0"/>
    </format>
    <format dxfId="147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146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145">
      <pivotArea field="3" grandRow="1" outline="0" collapsedLevelsAreSubtotals="1">
        <references count="1">
          <reference field="4294967294" count="1" selected="0">
            <x v="2"/>
          </reference>
        </references>
      </pivotArea>
    </format>
    <format dxfId="144">
      <pivotArea field="3" grandRow="1" outline="0" collapsedLevelsAreSubtotals="1">
        <references count="1">
          <reference field="4294967294" count="1" selected="0">
            <x v="3"/>
          </reference>
        </references>
      </pivotArea>
    </format>
    <format dxfId="143">
      <pivotArea type="all" dataOnly="0" outline="0" fieldPosition="0"/>
    </format>
    <format dxfId="14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41">
      <pivotArea outline="0" fieldPosition="0">
        <references count="1">
          <reference field="4294967294" count="1">
            <x v="0"/>
          </reference>
        </references>
      </pivotArea>
    </format>
    <format dxfId="140">
      <pivotArea outline="0" fieldPosition="0">
        <references count="1">
          <reference field="4294967294" count="1">
            <x v="1"/>
          </reference>
        </references>
      </pivotArea>
    </format>
    <format dxfId="139">
      <pivotArea outline="0" fieldPosition="0">
        <references count="1">
          <reference field="4294967294" count="1">
            <x v="2"/>
          </reference>
        </references>
      </pivotArea>
    </format>
    <format dxfId="138">
      <pivotArea outline="0" fieldPosition="0">
        <references count="1">
          <reference field="4294967294" count="1">
            <x v="3"/>
          </reference>
        </references>
      </pivotArea>
    </format>
    <format dxfId="137">
      <pivotArea grandRow="1" outline="0" collapsedLevelsAreSubtotals="1" fieldPosition="0"/>
    </format>
    <format dxfId="136">
      <pivotArea dataOnly="0" labelOnly="1" grandRow="1" outline="0" fieldPosition="0"/>
    </format>
    <format dxfId="135">
      <pivotArea grandRow="1" outline="0" collapsedLevelsAreSubtotals="1" fieldPosition="0"/>
    </format>
    <format dxfId="134">
      <pivotArea dataOnly="0" labelOnly="1" grandRow="1" outline="0" fieldPosition="0"/>
    </format>
    <format dxfId="13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32">
      <pivotArea outline="0" fieldPosition="0">
        <references count="1">
          <reference field="4294967294" count="1">
            <x v="4"/>
          </reference>
        </references>
      </pivotArea>
    </format>
    <format dxfId="131">
      <pivotArea outline="0" fieldPosition="0">
        <references count="1">
          <reference field="4294967294" count="1">
            <x v="5"/>
          </reference>
        </references>
      </pivotArea>
    </format>
    <format dxfId="130">
      <pivotArea outline="0" fieldPosition="0">
        <references count="1">
          <reference field="4294967294" count="1">
            <x v="6"/>
          </reference>
        </references>
      </pivotArea>
    </format>
    <format dxfId="129">
      <pivotArea outline="0" fieldPosition="0">
        <references count="1">
          <reference field="4294967294" count="1">
            <x v="7"/>
          </reference>
        </references>
      </pivotArea>
    </format>
    <format dxfId="128">
      <pivotArea grandRow="1" outline="0" collapsedLevelsAreSubtotals="1" fieldPosition="0"/>
    </format>
    <format dxfId="127">
      <pivotArea field="6" grandRow="1" outline="0" collapsedLevelsAreSubtotals="1">
        <references count="1">
          <reference field="4294967294" count="1" selected="0">
            <x v="3"/>
          </reference>
        </references>
      </pivotArea>
    </format>
    <format dxfId="126">
      <pivotArea field="6" grandRow="1" outline="0" collapsedLevelsAreSubtotals="1">
        <references count="1">
          <reference field="4294967294" count="1" selected="0">
            <x v="4"/>
          </reference>
        </references>
      </pivotArea>
    </format>
    <format dxfId="125">
      <pivotArea field="6" grandRow="1" outline="0" collapsedLevelsAreSubtotals="1">
        <references count="1">
          <reference field="4294967294" count="1" selected="0">
            <x v="5"/>
          </reference>
        </references>
      </pivotArea>
    </format>
    <format dxfId="124">
      <pivotArea field="6" grandRow="1" outline="0" collapsedLevelsAreSubtotals="1">
        <references count="1">
          <reference field="4294967294" count="1" selected="0">
            <x v="6"/>
          </reference>
        </references>
      </pivotArea>
    </format>
    <format dxfId="123">
      <pivotArea field="6" grandRow="1" outline="0" collapsedLevelsAreSubtotals="1">
        <references count="1">
          <reference field="4294967294" count="1" selected="0">
            <x v="7"/>
          </reference>
        </references>
      </pivotArea>
    </format>
    <format dxfId="122">
      <pivotArea dataOnly="0" labelOnly="1" grandRow="1" outline="0" fieldPosition="0"/>
    </format>
    <format dxfId="121">
      <pivotArea grandRow="1" outline="0" collapsedLevelsAreSubtotals="1" fieldPosition="0"/>
    </format>
    <format dxfId="120">
      <pivotArea dataOnly="0" labelOnly="1" grandRow="1" outline="0" fieldPosition="0"/>
    </format>
    <format dxfId="119">
      <pivotArea dataOnly="0" labelOnly="1" grandRow="1" outline="0" fieldPosition="0"/>
    </format>
    <format dxfId="118">
      <pivotArea dataOnly="0" labelOnly="1" grandRow="1" outline="0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dataOnly="0" labelOnly="1" grandRow="1" outline="0" fieldPosition="0"/>
    </format>
    <format dxfId="11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1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0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09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08">
      <pivotArea outline="0" collapsedLevelsAreSubtotals="1" fieldPosition="0">
        <references count="1">
          <reference field="4294967294" count="1" selected="0">
            <x v="6"/>
          </reference>
        </references>
      </pivotArea>
    </format>
    <format dxfId="10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106">
      <pivotArea type="all" dataOnly="0" outline="0" fieldPosition="0"/>
    </format>
    <format dxfId="105">
      <pivotArea outline="0" collapsedLevelsAreSubtotals="1" fieldPosition="0"/>
    </format>
    <format dxfId="104">
      <pivotArea dataOnly="0" labelOnly="1" grandRow="1" outline="0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dataOnly="0" labelOnly="1" grandRow="1" outline="0" fieldPosition="0"/>
    </format>
    <format dxfId="100">
      <pivotArea outline="0" collapsedLevelsAreSubtotals="1" fieldPosition="0">
        <references count="1">
          <reference field="4294967294" count="2" selected="0">
            <x v="8"/>
            <x v="9"/>
          </reference>
        </references>
      </pivotArea>
    </format>
  </formats>
  <pivotTableStyleInfo name="Style de tableau croisé dynamique 1" showRowHeaders="1" showColHeaders="1" showRowStripes="0" showColStripes="0" showLastColumn="1"/>
  <filters count="1">
    <filter fld="5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/>
  </sheetViews>
  <sheetFormatPr baseColWidth="10" defaultRowHeight="15" x14ac:dyDescent="0.25"/>
  <cols>
    <col min="1" max="1" width="18.5703125" bestFit="1" customWidth="1"/>
    <col min="2" max="2" width="8.85546875" bestFit="1" customWidth="1"/>
    <col min="3" max="3" width="25.85546875" bestFit="1" customWidth="1"/>
  </cols>
  <sheetData>
    <row r="1" spans="1:3" x14ac:dyDescent="0.25">
      <c r="A1" s="6" t="s">
        <v>46</v>
      </c>
    </row>
    <row r="2" spans="1:3" x14ac:dyDescent="0.25">
      <c r="A2" s="7" t="s">
        <v>47</v>
      </c>
      <c r="B2" s="7" t="s">
        <v>48</v>
      </c>
      <c r="C2" s="7" t="s">
        <v>49</v>
      </c>
    </row>
    <row r="3" spans="1:3" x14ac:dyDescent="0.25">
      <c r="A3">
        <v>1</v>
      </c>
      <c r="B3" t="s">
        <v>52</v>
      </c>
      <c r="C3" t="s">
        <v>53</v>
      </c>
    </row>
    <row r="4" spans="1:3" x14ac:dyDescent="0.25">
      <c r="A4">
        <v>2</v>
      </c>
      <c r="B4" t="s">
        <v>54</v>
      </c>
      <c r="C4" t="s">
        <v>55</v>
      </c>
    </row>
    <row r="6" spans="1:3" x14ac:dyDescent="0.25">
      <c r="A6" s="6" t="s">
        <v>50</v>
      </c>
    </row>
    <row r="7" spans="1:3" x14ac:dyDescent="0.25">
      <c r="A7" s="7" t="s">
        <v>47</v>
      </c>
      <c r="B7" s="7" t="s">
        <v>51</v>
      </c>
      <c r="C7" s="7" t="s">
        <v>49</v>
      </c>
    </row>
    <row r="10" spans="1:3" x14ac:dyDescent="0.25">
      <c r="A10" s="6" t="s">
        <v>56</v>
      </c>
      <c r="B10" t="s">
        <v>57</v>
      </c>
    </row>
    <row r="11" spans="1:3" x14ac:dyDescent="0.25">
      <c r="B11" t="s">
        <v>58</v>
      </c>
    </row>
    <row r="13" spans="1:3" x14ac:dyDescent="0.25">
      <c r="B13" t="s">
        <v>59</v>
      </c>
    </row>
    <row r="14" spans="1:3" x14ac:dyDescent="0.25">
      <c r="B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1"/>
  <sheetViews>
    <sheetView showGridLines="0" showZeros="0" tabSelected="1" zoomScaleNormal="100" workbookViewId="0"/>
  </sheetViews>
  <sheetFormatPr baseColWidth="10" defaultRowHeight="15.75" customHeight="1" x14ac:dyDescent="0.25"/>
  <cols>
    <col min="1" max="1" width="3.28515625" customWidth="1"/>
    <col min="2" max="2" width="50.7109375" customWidth="1"/>
    <col min="3" max="12" width="17.7109375" customWidth="1"/>
  </cols>
  <sheetData>
    <row r="1" spans="2:12" ht="15" customHeight="1" x14ac:dyDescent="0.25">
      <c r="K1" s="16" t="str">
        <f>CONCATENATE("Edité au : ",Donnees!F3)</f>
        <v>Edité au : 07/08/2015</v>
      </c>
      <c r="L1" s="9"/>
    </row>
    <row r="2" spans="2:12" ht="15" customHeight="1" x14ac:dyDescent="0.25">
      <c r="B2" s="23" t="str">
        <f>Donnees!C1</f>
        <v>Qualiac développement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ht="15" customHeight="1" x14ac:dyDescent="0.25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2" ht="15" customHeight="1" x14ac:dyDescent="0.25">
      <c r="B4" s="24" t="str">
        <f>IF(Donnees!AL5="","",CONCATENATE(Donnees!AL5," ", Donnees!E1))</f>
        <v>BUDGET INITIAL 2014</v>
      </c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2:12" ht="1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2:12" ht="15" customHeight="1" x14ac:dyDescent="0.25">
      <c r="B6" s="24" t="s">
        <v>80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2" ht="15" customHeight="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2:12" ht="15" customHeight="1" x14ac:dyDescent="0.25">
      <c r="B8" s="25" t="s">
        <v>14</v>
      </c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2:12" ht="15" customHeight="1" x14ac:dyDescent="0.2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" customHeight="1" x14ac:dyDescent="0.25">
      <c r="B10" s="29" t="s">
        <v>15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2:12" ht="15" customHeight="1" thickBot="1" x14ac:dyDescent="0.3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2:12" ht="15" customHeight="1" thickBot="1" x14ac:dyDescent="0.3">
      <c r="B12" s="20" t="s">
        <v>22</v>
      </c>
      <c r="C12" s="18" t="s">
        <v>16</v>
      </c>
      <c r="D12" s="28"/>
      <c r="E12" s="28"/>
      <c r="F12" s="28"/>
      <c r="G12" s="28"/>
      <c r="H12" s="28"/>
      <c r="I12" s="28"/>
      <c r="J12" s="28"/>
      <c r="K12" s="28"/>
      <c r="L12" s="19"/>
    </row>
    <row r="13" spans="2:12" ht="15" customHeight="1" thickBot="1" x14ac:dyDescent="0.3">
      <c r="B13" s="21"/>
      <c r="C13" s="18" t="s">
        <v>17</v>
      </c>
      <c r="D13" s="19"/>
      <c r="E13" s="18" t="s">
        <v>18</v>
      </c>
      <c r="F13" s="19"/>
      <c r="G13" s="18" t="s">
        <v>19</v>
      </c>
      <c r="H13" s="19"/>
      <c r="I13" s="18" t="s">
        <v>20</v>
      </c>
      <c r="J13" s="19"/>
      <c r="K13" s="18" t="s">
        <v>21</v>
      </c>
      <c r="L13" s="19"/>
    </row>
    <row r="14" spans="2:12" ht="15" customHeight="1" thickBot="1" x14ac:dyDescent="0.3">
      <c r="B14" s="22"/>
      <c r="C14" s="18" t="s">
        <v>23</v>
      </c>
      <c r="D14" s="19"/>
      <c r="E14" s="5" t="s">
        <v>24</v>
      </c>
      <c r="F14" s="5" t="s">
        <v>25</v>
      </c>
      <c r="G14" s="5" t="s">
        <v>24</v>
      </c>
      <c r="H14" s="5" t="s">
        <v>25</v>
      </c>
      <c r="I14" s="5" t="s">
        <v>24</v>
      </c>
      <c r="J14" s="5" t="s">
        <v>25</v>
      </c>
      <c r="K14" s="5" t="s">
        <v>24</v>
      </c>
      <c r="L14" s="8" t="s">
        <v>25</v>
      </c>
    </row>
    <row r="15" spans="2:12" ht="15.75" hidden="1" customHeight="1" x14ac:dyDescent="0.25">
      <c r="B15" s="12"/>
      <c r="C15" s="17" t="s">
        <v>10</v>
      </c>
      <c r="D15" s="17" t="s">
        <v>11</v>
      </c>
      <c r="E15" s="17" t="s">
        <v>12</v>
      </c>
      <c r="F15" s="17" t="s">
        <v>13</v>
      </c>
      <c r="G15" s="17" t="s">
        <v>31</v>
      </c>
      <c r="H15" s="17" t="s">
        <v>32</v>
      </c>
      <c r="I15" s="17" t="s">
        <v>33</v>
      </c>
      <c r="J15" s="17" t="s">
        <v>34</v>
      </c>
      <c r="K15" s="17" t="s">
        <v>30</v>
      </c>
      <c r="L15" s="13" t="s">
        <v>35</v>
      </c>
    </row>
    <row r="16" spans="2:12" ht="15.75" customHeight="1" x14ac:dyDescent="0.25">
      <c r="B16" s="34" t="s">
        <v>87</v>
      </c>
      <c r="C16" s="35"/>
      <c r="D16" s="36"/>
      <c r="E16" s="37"/>
      <c r="F16" s="37"/>
      <c r="G16" s="37"/>
      <c r="H16" s="37"/>
      <c r="I16" s="37"/>
      <c r="J16" s="37"/>
      <c r="K16" s="38"/>
      <c r="L16" s="37"/>
    </row>
    <row r="17" spans="2:12" ht="15.75" customHeight="1" x14ac:dyDescent="0.25">
      <c r="B17" s="39" t="s">
        <v>90</v>
      </c>
      <c r="C17" s="35">
        <v>4480000</v>
      </c>
      <c r="D17" s="35">
        <v>4480000</v>
      </c>
      <c r="E17" s="37">
        <v>19040000</v>
      </c>
      <c r="F17" s="37">
        <v>25840000</v>
      </c>
      <c r="G17" s="37">
        <v>0</v>
      </c>
      <c r="H17" s="37">
        <v>33000</v>
      </c>
      <c r="I17" s="37">
        <v>0</v>
      </c>
      <c r="J17" s="37">
        <v>4138000</v>
      </c>
      <c r="K17" s="38">
        <v>23520000</v>
      </c>
      <c r="L17" s="37">
        <v>34491000</v>
      </c>
    </row>
    <row r="18" spans="2:12" ht="15.75" customHeight="1" x14ac:dyDescent="0.25">
      <c r="B18" s="39" t="s">
        <v>113</v>
      </c>
      <c r="C18" s="35">
        <v>4480000</v>
      </c>
      <c r="D18" s="35">
        <v>4480000</v>
      </c>
      <c r="E18" s="37">
        <v>25760000</v>
      </c>
      <c r="F18" s="37">
        <v>49680000</v>
      </c>
      <c r="G18" s="37">
        <v>1110000</v>
      </c>
      <c r="H18" s="37">
        <v>2160000</v>
      </c>
      <c r="I18" s="37">
        <v>40000</v>
      </c>
      <c r="J18" s="37">
        <v>88000</v>
      </c>
      <c r="K18" s="38">
        <v>31390000</v>
      </c>
      <c r="L18" s="37">
        <v>56408000</v>
      </c>
    </row>
    <row r="19" spans="2:12" ht="15.75" customHeight="1" x14ac:dyDescent="0.25">
      <c r="B19" s="39" t="s">
        <v>124</v>
      </c>
      <c r="C19" s="35">
        <v>512000</v>
      </c>
      <c r="D19" s="35">
        <v>512000</v>
      </c>
      <c r="E19" s="37">
        <v>0</v>
      </c>
      <c r="F19" s="37">
        <v>2176000</v>
      </c>
      <c r="G19" s="37">
        <v>400000</v>
      </c>
      <c r="H19" s="37">
        <v>0</v>
      </c>
      <c r="I19" s="37">
        <v>0</v>
      </c>
      <c r="J19" s="37">
        <v>100000</v>
      </c>
      <c r="K19" s="38">
        <v>912000</v>
      </c>
      <c r="L19" s="37">
        <v>2788000</v>
      </c>
    </row>
    <row r="20" spans="2:12" ht="15.75" customHeight="1" x14ac:dyDescent="0.25">
      <c r="B20" s="39" t="s">
        <v>129</v>
      </c>
      <c r="C20" s="35">
        <v>1024000</v>
      </c>
      <c r="D20" s="35">
        <v>1024000</v>
      </c>
      <c r="E20" s="37">
        <v>0</v>
      </c>
      <c r="F20" s="37">
        <v>4352000</v>
      </c>
      <c r="G20" s="37">
        <v>0</v>
      </c>
      <c r="H20" s="37">
        <v>0</v>
      </c>
      <c r="I20" s="37">
        <v>0</v>
      </c>
      <c r="J20" s="37">
        <v>0</v>
      </c>
      <c r="K20" s="38">
        <v>1024000</v>
      </c>
      <c r="L20" s="37">
        <v>5376000</v>
      </c>
    </row>
    <row r="21" spans="2:12" ht="15.75" customHeight="1" x14ac:dyDescent="0.25">
      <c r="B21" s="39" t="s">
        <v>134</v>
      </c>
      <c r="C21" s="35">
        <v>480000</v>
      </c>
      <c r="D21" s="35">
        <v>480000</v>
      </c>
      <c r="E21" s="37">
        <v>0</v>
      </c>
      <c r="F21" s="37">
        <v>2176000</v>
      </c>
      <c r="G21" s="37">
        <v>0</v>
      </c>
      <c r="H21" s="37">
        <v>0</v>
      </c>
      <c r="I21" s="37">
        <v>14000</v>
      </c>
      <c r="J21" s="37">
        <v>1000000</v>
      </c>
      <c r="K21" s="38">
        <v>494000</v>
      </c>
      <c r="L21" s="37">
        <v>3656000</v>
      </c>
    </row>
    <row r="22" spans="2:12" ht="15.75" customHeight="1" x14ac:dyDescent="0.25">
      <c r="B22" s="39" t="s">
        <v>139</v>
      </c>
      <c r="C22" s="35">
        <v>375000</v>
      </c>
      <c r="D22" s="35">
        <v>375000</v>
      </c>
      <c r="E22" s="37">
        <v>0</v>
      </c>
      <c r="F22" s="37">
        <v>2176000</v>
      </c>
      <c r="G22" s="37">
        <v>0</v>
      </c>
      <c r="H22" s="37">
        <v>0</v>
      </c>
      <c r="I22" s="37">
        <v>0</v>
      </c>
      <c r="J22" s="37">
        <v>0</v>
      </c>
      <c r="K22" s="38">
        <v>375000</v>
      </c>
      <c r="L22" s="37">
        <v>2551000</v>
      </c>
    </row>
    <row r="23" spans="2:12" ht="15.75" customHeight="1" thickBot="1" x14ac:dyDescent="0.3">
      <c r="B23" s="34" t="s">
        <v>142</v>
      </c>
      <c r="C23" s="35">
        <v>11351000</v>
      </c>
      <c r="D23" s="35">
        <v>11351000</v>
      </c>
      <c r="E23" s="37">
        <v>44800000</v>
      </c>
      <c r="F23" s="37">
        <v>86400000</v>
      </c>
      <c r="G23" s="37">
        <v>1510000</v>
      </c>
      <c r="H23" s="37">
        <v>2193000</v>
      </c>
      <c r="I23" s="37">
        <v>54000</v>
      </c>
      <c r="J23" s="37">
        <v>5326000</v>
      </c>
      <c r="K23" s="38">
        <v>57715000</v>
      </c>
      <c r="L23" s="37">
        <v>105270000</v>
      </c>
    </row>
    <row r="24" spans="2:12" ht="15.75" customHeight="1" thickBot="1" x14ac:dyDescent="0.3">
      <c r="B24" s="14" t="s">
        <v>36</v>
      </c>
      <c r="C24" s="15">
        <v>11351000</v>
      </c>
      <c r="D24" s="15">
        <v>11351000</v>
      </c>
      <c r="E24" s="15">
        <v>44800000</v>
      </c>
      <c r="F24" s="15">
        <v>86400000</v>
      </c>
      <c r="G24" s="15">
        <v>1510000</v>
      </c>
      <c r="H24" s="15">
        <v>2193000</v>
      </c>
      <c r="I24" s="15">
        <v>54000</v>
      </c>
      <c r="J24" s="15">
        <v>5326000</v>
      </c>
      <c r="K24" s="15">
        <v>57715000</v>
      </c>
      <c r="L24" s="15">
        <v>105270000</v>
      </c>
    </row>
    <row r="25" spans="2:12" ht="15.75" customHeight="1" x14ac:dyDescent="0.25">
      <c r="I25" s="2"/>
    </row>
    <row r="26" spans="2:12" ht="15.75" customHeight="1" x14ac:dyDescent="0.25">
      <c r="I26" s="2"/>
    </row>
    <row r="27" spans="2:12" ht="15.75" customHeight="1" x14ac:dyDescent="0.25">
      <c r="I27" s="4"/>
    </row>
    <row r="28" spans="2:12" ht="15.75" customHeight="1" x14ac:dyDescent="0.25">
      <c r="I28" s="2"/>
    </row>
    <row r="29" spans="2:12" ht="15.75" customHeight="1" x14ac:dyDescent="0.25">
      <c r="I29" s="4"/>
    </row>
    <row r="30" spans="2:12" ht="15.75" customHeight="1" x14ac:dyDescent="0.25">
      <c r="I30" s="2"/>
    </row>
    <row r="31" spans="2:12" ht="15.75" customHeight="1" x14ac:dyDescent="0.25">
      <c r="I31" s="4"/>
    </row>
  </sheetData>
  <mergeCells count="15">
    <mergeCell ref="B2:L2"/>
    <mergeCell ref="B4:L4"/>
    <mergeCell ref="B6:L6"/>
    <mergeCell ref="B8:L8"/>
    <mergeCell ref="C12:L12"/>
    <mergeCell ref="B10:L10"/>
    <mergeCell ref="B9:L9"/>
    <mergeCell ref="B11:L11"/>
    <mergeCell ref="I13:J13"/>
    <mergeCell ref="K13:L13"/>
    <mergeCell ref="C14:D14"/>
    <mergeCell ref="B12:B14"/>
    <mergeCell ref="C13:D13"/>
    <mergeCell ref="E13:F13"/>
    <mergeCell ref="G13:H13"/>
  </mergeCells>
  <pageMargins left="0.7" right="0.7" top="0.75" bottom="0.75" header="0.3" footer="0.3"/>
  <pageSetup paperSize="9" scale="56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20"/>
  <sheetViews>
    <sheetView workbookViewId="0"/>
  </sheetViews>
  <sheetFormatPr baseColWidth="10" defaultRowHeight="15" x14ac:dyDescent="0.25"/>
  <cols>
    <col min="1" max="1" width="14.5703125" bestFit="1" customWidth="1"/>
    <col min="4" max="4" width="19.5703125" bestFit="1" customWidth="1"/>
    <col min="19" max="26" width="19.7109375" customWidth="1"/>
    <col min="27" max="28" width="19.7109375" style="33" customWidth="1"/>
    <col min="29" max="38" width="11.42578125" hidden="1" customWidth="1"/>
    <col min="39" max="39" width="18" hidden="1" customWidth="1"/>
    <col min="40" max="41" width="18" customWidth="1"/>
  </cols>
  <sheetData>
    <row r="1" spans="1:39" x14ac:dyDescent="0.25">
      <c r="A1" t="s">
        <v>73</v>
      </c>
      <c r="B1" t="str">
        <f>AC5</f>
        <v>IND</v>
      </c>
      <c r="C1" t="str">
        <f>AD5</f>
        <v>Qualiac développement</v>
      </c>
      <c r="D1" t="s">
        <v>74</v>
      </c>
      <c r="E1">
        <f>AH5</f>
        <v>2014</v>
      </c>
      <c r="AM1" s="2"/>
    </row>
    <row r="2" spans="1:39" x14ac:dyDescent="0.25">
      <c r="A2" t="s">
        <v>75</v>
      </c>
      <c r="B2" t="str">
        <f>AI5</f>
        <v>CENTRE</v>
      </c>
      <c r="C2" t="str">
        <f>AJ5</f>
        <v>Centre</v>
      </c>
      <c r="D2" t="s">
        <v>76</v>
      </c>
      <c r="E2" t="str">
        <f>AK5</f>
        <v>DAT</v>
      </c>
    </row>
    <row r="3" spans="1:39" x14ac:dyDescent="0.25">
      <c r="A3" t="s">
        <v>77</v>
      </c>
      <c r="B3" t="str">
        <f>AE5</f>
        <v>248602</v>
      </c>
      <c r="C3" t="s">
        <v>78</v>
      </c>
      <c r="D3" t="str">
        <f>AF5</f>
        <v>PR</v>
      </c>
      <c r="E3" t="s">
        <v>79</v>
      </c>
      <c r="F3" t="str">
        <f>AG5</f>
        <v>07/08/2015</v>
      </c>
    </row>
    <row r="4" spans="1:39" s="1" customFormat="1" x14ac:dyDescent="0.25">
      <c r="A4" s="1" t="s">
        <v>0</v>
      </c>
      <c r="B4" s="1" t="s">
        <v>61</v>
      </c>
      <c r="C4" s="1" t="s">
        <v>67</v>
      </c>
      <c r="D4" s="1" t="s">
        <v>1</v>
      </c>
      <c r="E4" s="1" t="s">
        <v>62</v>
      </c>
      <c r="F4" s="1" t="s">
        <v>68</v>
      </c>
      <c r="G4" s="1" t="s">
        <v>2</v>
      </c>
      <c r="H4" s="1" t="s">
        <v>63</v>
      </c>
      <c r="I4" s="1" t="s">
        <v>69</v>
      </c>
      <c r="J4" s="1" t="s">
        <v>4</v>
      </c>
      <c r="K4" s="1" t="s">
        <v>64</v>
      </c>
      <c r="L4" s="1" t="s">
        <v>70</v>
      </c>
      <c r="M4" s="1" t="s">
        <v>5</v>
      </c>
      <c r="N4" s="1" t="s">
        <v>65</v>
      </c>
      <c r="O4" s="1" t="s">
        <v>71</v>
      </c>
      <c r="P4" s="1" t="s">
        <v>6</v>
      </c>
      <c r="Q4" s="1" t="s">
        <v>66</v>
      </c>
      <c r="R4" s="1" t="s">
        <v>72</v>
      </c>
      <c r="S4" s="1" t="s">
        <v>7</v>
      </c>
      <c r="T4" s="1" t="s">
        <v>8</v>
      </c>
      <c r="U4" s="1" t="s">
        <v>9</v>
      </c>
      <c r="V4" s="1" t="s">
        <v>3</v>
      </c>
      <c r="W4" s="1" t="s">
        <v>26</v>
      </c>
      <c r="X4" s="1" t="s">
        <v>27</v>
      </c>
      <c r="Y4" s="1" t="s">
        <v>28</v>
      </c>
      <c r="Z4" s="1" t="s">
        <v>29</v>
      </c>
      <c r="AA4" s="33" t="s">
        <v>52</v>
      </c>
      <c r="AB4" s="33" t="s">
        <v>54</v>
      </c>
      <c r="AC4" s="1" t="s">
        <v>37</v>
      </c>
      <c r="AD4" s="1" t="s">
        <v>38</v>
      </c>
      <c r="AE4" s="1" t="s">
        <v>39</v>
      </c>
      <c r="AF4" s="1" t="s">
        <v>40</v>
      </c>
      <c r="AG4" s="1" t="s">
        <v>41</v>
      </c>
      <c r="AH4" s="1" t="s">
        <v>42</v>
      </c>
      <c r="AI4" s="1" t="s">
        <v>43</v>
      </c>
      <c r="AJ4" s="1" t="s">
        <v>44</v>
      </c>
      <c r="AK4" s="1" t="s">
        <v>45</v>
      </c>
      <c r="AL4" s="1" t="s">
        <v>81</v>
      </c>
    </row>
    <row r="5" spans="1:39" x14ac:dyDescent="0.25">
      <c r="A5" t="s">
        <v>82</v>
      </c>
      <c r="B5" t="s">
        <v>83</v>
      </c>
      <c r="C5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L5" s="1" t="s">
        <v>91</v>
      </c>
      <c r="O5" s="1" t="s">
        <v>91</v>
      </c>
      <c r="R5" s="1" t="s">
        <v>91</v>
      </c>
      <c r="S5" s="2">
        <v>1280000</v>
      </c>
      <c r="T5" s="2">
        <v>1280000</v>
      </c>
      <c r="U5" s="2">
        <v>5440000</v>
      </c>
      <c r="V5" s="2">
        <v>6800000</v>
      </c>
      <c r="W5" s="2">
        <v>0</v>
      </c>
      <c r="X5" s="2">
        <v>33000</v>
      </c>
      <c r="Y5" s="2">
        <v>0</v>
      </c>
      <c r="Z5" s="2">
        <v>4138000</v>
      </c>
      <c r="AA5" s="2">
        <v>6720000</v>
      </c>
      <c r="AB5" s="2">
        <v>12251000</v>
      </c>
      <c r="AC5" s="2" t="s">
        <v>92</v>
      </c>
      <c r="AD5" s="3" t="s">
        <v>93</v>
      </c>
      <c r="AE5" t="s">
        <v>94</v>
      </c>
      <c r="AF5" t="s">
        <v>95</v>
      </c>
      <c r="AG5" s="32" t="s">
        <v>96</v>
      </c>
      <c r="AH5">
        <v>2014</v>
      </c>
      <c r="AI5" t="s">
        <v>82</v>
      </c>
      <c r="AJ5" t="s">
        <v>83</v>
      </c>
      <c r="AK5" t="s">
        <v>97</v>
      </c>
      <c r="AL5" t="s">
        <v>98</v>
      </c>
    </row>
    <row r="6" spans="1:39" x14ac:dyDescent="0.25">
      <c r="A6" t="s">
        <v>82</v>
      </c>
      <c r="B6" t="s">
        <v>83</v>
      </c>
      <c r="C6" t="s">
        <v>84</v>
      </c>
      <c r="D6" s="1" t="s">
        <v>85</v>
      </c>
      <c r="E6" s="1" t="s">
        <v>86</v>
      </c>
      <c r="F6" s="1" t="s">
        <v>87</v>
      </c>
      <c r="G6" s="1" t="s">
        <v>88</v>
      </c>
      <c r="H6" s="1" t="s">
        <v>89</v>
      </c>
      <c r="I6" s="1" t="s">
        <v>90</v>
      </c>
      <c r="J6" s="1" t="s">
        <v>99</v>
      </c>
      <c r="K6" s="1" t="s">
        <v>100</v>
      </c>
      <c r="L6" s="1" t="s">
        <v>101</v>
      </c>
      <c r="O6" s="1" t="s">
        <v>91</v>
      </c>
      <c r="R6" s="1" t="s">
        <v>91</v>
      </c>
      <c r="S6" s="2">
        <v>640000</v>
      </c>
      <c r="T6" s="2">
        <v>640000</v>
      </c>
      <c r="U6" s="2">
        <v>2720000</v>
      </c>
      <c r="V6" s="2">
        <v>3808000</v>
      </c>
      <c r="W6" s="2">
        <v>0</v>
      </c>
      <c r="X6" s="2">
        <v>0</v>
      </c>
      <c r="Y6" s="2">
        <v>0</v>
      </c>
      <c r="Z6" s="2">
        <v>0</v>
      </c>
      <c r="AA6" s="2">
        <v>3360000</v>
      </c>
      <c r="AB6" s="2">
        <v>4448000</v>
      </c>
    </row>
    <row r="7" spans="1:39" x14ac:dyDescent="0.25">
      <c r="A7" t="s">
        <v>82</v>
      </c>
      <c r="B7" t="s">
        <v>83</v>
      </c>
      <c r="C7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102</v>
      </c>
      <c r="K7" s="1" t="s">
        <v>103</v>
      </c>
      <c r="L7" s="1" t="s">
        <v>104</v>
      </c>
      <c r="O7" s="1" t="s">
        <v>91</v>
      </c>
      <c r="R7" s="1" t="s">
        <v>91</v>
      </c>
      <c r="S7" s="2">
        <v>1280000</v>
      </c>
      <c r="T7" s="2">
        <v>1280000</v>
      </c>
      <c r="U7" s="2">
        <v>5440000</v>
      </c>
      <c r="V7" s="2">
        <v>7616000</v>
      </c>
      <c r="W7" s="2">
        <v>0</v>
      </c>
      <c r="X7" s="2">
        <v>0</v>
      </c>
      <c r="Y7" s="2">
        <v>0</v>
      </c>
      <c r="Z7" s="2">
        <v>0</v>
      </c>
      <c r="AA7" s="2">
        <v>6720000</v>
      </c>
      <c r="AB7" s="2">
        <v>8896000</v>
      </c>
    </row>
    <row r="8" spans="1:39" x14ac:dyDescent="0.25">
      <c r="A8" t="s">
        <v>82</v>
      </c>
      <c r="B8" t="s">
        <v>83</v>
      </c>
      <c r="C8" t="s">
        <v>84</v>
      </c>
      <c r="D8" s="1" t="s">
        <v>85</v>
      </c>
      <c r="E8" s="1" t="s">
        <v>86</v>
      </c>
      <c r="F8" s="1" t="s">
        <v>87</v>
      </c>
      <c r="G8" s="1" t="s">
        <v>88</v>
      </c>
      <c r="H8" s="1" t="s">
        <v>89</v>
      </c>
      <c r="I8" s="1" t="s">
        <v>90</v>
      </c>
      <c r="J8" s="1" t="s">
        <v>105</v>
      </c>
      <c r="K8" s="1" t="s">
        <v>106</v>
      </c>
      <c r="L8" s="1" t="s">
        <v>107</v>
      </c>
      <c r="O8" s="1" t="s">
        <v>91</v>
      </c>
      <c r="R8" s="1" t="s">
        <v>91</v>
      </c>
      <c r="S8" s="2">
        <v>640000</v>
      </c>
      <c r="T8" s="2">
        <v>640000</v>
      </c>
      <c r="U8" s="2">
        <v>2720000</v>
      </c>
      <c r="V8" s="2">
        <v>3808000</v>
      </c>
      <c r="W8" s="2">
        <v>0</v>
      </c>
      <c r="X8" s="2">
        <v>0</v>
      </c>
      <c r="Y8" s="2">
        <v>0</v>
      </c>
      <c r="Z8" s="2">
        <v>0</v>
      </c>
      <c r="AA8" s="2">
        <v>3360000</v>
      </c>
      <c r="AB8" s="2">
        <v>4448000</v>
      </c>
    </row>
    <row r="9" spans="1:39" x14ac:dyDescent="0.25">
      <c r="A9" t="s">
        <v>82</v>
      </c>
      <c r="B9" t="s">
        <v>83</v>
      </c>
      <c r="C9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89</v>
      </c>
      <c r="I9" s="1" t="s">
        <v>90</v>
      </c>
      <c r="J9" s="1" t="s">
        <v>108</v>
      </c>
      <c r="K9" s="1" t="s">
        <v>109</v>
      </c>
      <c r="L9" s="1" t="s">
        <v>110</v>
      </c>
      <c r="O9" s="1" t="s">
        <v>91</v>
      </c>
      <c r="R9" s="1" t="s">
        <v>91</v>
      </c>
      <c r="S9" s="2">
        <v>640000</v>
      </c>
      <c r="T9" s="2">
        <v>640000</v>
      </c>
      <c r="U9" s="2">
        <v>2720000</v>
      </c>
      <c r="V9" s="2">
        <v>3808000</v>
      </c>
      <c r="W9" s="2">
        <v>0</v>
      </c>
      <c r="X9" s="2">
        <v>0</v>
      </c>
      <c r="Y9" s="2">
        <v>0</v>
      </c>
      <c r="Z9" s="2">
        <v>0</v>
      </c>
      <c r="AA9" s="2">
        <v>3360000</v>
      </c>
      <c r="AB9" s="2">
        <v>4448000</v>
      </c>
    </row>
    <row r="10" spans="1:39" x14ac:dyDescent="0.25">
      <c r="A10" t="s">
        <v>82</v>
      </c>
      <c r="B10" t="s">
        <v>83</v>
      </c>
      <c r="C10" t="s">
        <v>84</v>
      </c>
      <c r="D10" s="1" t="s">
        <v>85</v>
      </c>
      <c r="E10" s="1" t="s">
        <v>86</v>
      </c>
      <c r="F10" s="1" t="s">
        <v>87</v>
      </c>
      <c r="G10" s="1" t="s">
        <v>111</v>
      </c>
      <c r="H10" s="1" t="s">
        <v>112</v>
      </c>
      <c r="I10" s="1" t="s">
        <v>113</v>
      </c>
      <c r="L10" s="1" t="s">
        <v>91</v>
      </c>
      <c r="O10" s="1" t="s">
        <v>91</v>
      </c>
      <c r="R10" s="1" t="s">
        <v>91</v>
      </c>
      <c r="S10" s="2">
        <v>1280000</v>
      </c>
      <c r="T10" s="2">
        <v>1280000</v>
      </c>
      <c r="U10" s="2">
        <v>7360000</v>
      </c>
      <c r="V10" s="2">
        <v>9200000</v>
      </c>
      <c r="W10" s="2">
        <v>320000</v>
      </c>
      <c r="X10" s="2">
        <v>400000</v>
      </c>
      <c r="Y10" s="2">
        <v>40000</v>
      </c>
      <c r="Z10" s="2">
        <v>88000</v>
      </c>
      <c r="AA10" s="2">
        <v>9000000</v>
      </c>
      <c r="AB10" s="2">
        <v>10968000</v>
      </c>
    </row>
    <row r="11" spans="1:39" x14ac:dyDescent="0.25">
      <c r="A11" t="s">
        <v>82</v>
      </c>
      <c r="B11" t="s">
        <v>83</v>
      </c>
      <c r="C11" t="s">
        <v>84</v>
      </c>
      <c r="D11" s="1" t="s">
        <v>85</v>
      </c>
      <c r="E11" s="1" t="s">
        <v>86</v>
      </c>
      <c r="F11" s="1" t="s">
        <v>87</v>
      </c>
      <c r="G11" s="1" t="s">
        <v>111</v>
      </c>
      <c r="H11" s="1" t="s">
        <v>112</v>
      </c>
      <c r="I11" s="1" t="s">
        <v>113</v>
      </c>
      <c r="J11" s="1" t="s">
        <v>114</v>
      </c>
      <c r="K11" s="1" t="s">
        <v>106</v>
      </c>
      <c r="L11" s="1" t="s">
        <v>115</v>
      </c>
      <c r="O11" s="1" t="s">
        <v>91</v>
      </c>
      <c r="R11" s="1" t="s">
        <v>91</v>
      </c>
      <c r="S11" s="2">
        <v>640000</v>
      </c>
      <c r="T11" s="2">
        <v>640000</v>
      </c>
      <c r="U11" s="2">
        <v>3680000</v>
      </c>
      <c r="V11" s="2">
        <v>8096000</v>
      </c>
      <c r="W11" s="2">
        <v>160000</v>
      </c>
      <c r="X11" s="2">
        <v>352000</v>
      </c>
      <c r="Y11" s="2">
        <v>0</v>
      </c>
      <c r="Z11" s="2">
        <v>0</v>
      </c>
      <c r="AA11" s="2">
        <v>4480000</v>
      </c>
      <c r="AB11" s="2">
        <v>9088000</v>
      </c>
    </row>
    <row r="12" spans="1:39" x14ac:dyDescent="0.25">
      <c r="A12" t="s">
        <v>82</v>
      </c>
      <c r="B12" t="s">
        <v>83</v>
      </c>
      <c r="C12" t="s">
        <v>84</v>
      </c>
      <c r="D12" s="1" t="s">
        <v>85</v>
      </c>
      <c r="E12" s="1" t="s">
        <v>86</v>
      </c>
      <c r="F12" s="1" t="s">
        <v>87</v>
      </c>
      <c r="G12" s="1" t="s">
        <v>111</v>
      </c>
      <c r="H12" s="1" t="s">
        <v>112</v>
      </c>
      <c r="I12" s="1" t="s">
        <v>113</v>
      </c>
      <c r="J12" s="1" t="s">
        <v>116</v>
      </c>
      <c r="K12" s="1" t="s">
        <v>109</v>
      </c>
      <c r="L12" s="1" t="s">
        <v>117</v>
      </c>
      <c r="O12" s="1" t="s">
        <v>91</v>
      </c>
      <c r="R12" s="1" t="s">
        <v>91</v>
      </c>
      <c r="S12" s="2">
        <v>640000</v>
      </c>
      <c r="T12" s="2">
        <v>640000</v>
      </c>
      <c r="U12" s="2">
        <v>3680000</v>
      </c>
      <c r="V12" s="2">
        <v>8096000</v>
      </c>
      <c r="W12" s="2">
        <v>150000</v>
      </c>
      <c r="X12" s="2">
        <v>352000</v>
      </c>
      <c r="Y12" s="2">
        <v>0</v>
      </c>
      <c r="Z12" s="2">
        <v>0</v>
      </c>
      <c r="AA12" s="2">
        <v>4470000</v>
      </c>
      <c r="AB12" s="2">
        <v>9088000</v>
      </c>
    </row>
    <row r="13" spans="1:39" x14ac:dyDescent="0.25">
      <c r="A13" t="s">
        <v>82</v>
      </c>
      <c r="B13" t="s">
        <v>83</v>
      </c>
      <c r="C13" t="s">
        <v>84</v>
      </c>
      <c r="D13" s="1" t="s">
        <v>85</v>
      </c>
      <c r="E13" s="1" t="s">
        <v>86</v>
      </c>
      <c r="F13" s="1" t="s">
        <v>87</v>
      </c>
      <c r="G13" s="1" t="s">
        <v>111</v>
      </c>
      <c r="H13" s="1" t="s">
        <v>112</v>
      </c>
      <c r="I13" s="1" t="s">
        <v>113</v>
      </c>
      <c r="J13" s="1" t="s">
        <v>118</v>
      </c>
      <c r="K13" s="1" t="s">
        <v>100</v>
      </c>
      <c r="L13" s="1" t="s">
        <v>119</v>
      </c>
      <c r="O13" s="1" t="s">
        <v>91</v>
      </c>
      <c r="R13" s="1" t="s">
        <v>91</v>
      </c>
      <c r="S13" s="2">
        <v>640000</v>
      </c>
      <c r="T13" s="2">
        <v>640000</v>
      </c>
      <c r="U13" s="2">
        <v>3680000</v>
      </c>
      <c r="V13" s="2">
        <v>8096000</v>
      </c>
      <c r="W13" s="2">
        <v>160000</v>
      </c>
      <c r="X13" s="2">
        <v>352000</v>
      </c>
      <c r="Y13" s="2">
        <v>0</v>
      </c>
      <c r="Z13" s="2">
        <v>0</v>
      </c>
      <c r="AA13" s="2">
        <v>4480000</v>
      </c>
      <c r="AB13" s="2">
        <v>9088000</v>
      </c>
    </row>
    <row r="14" spans="1:39" x14ac:dyDescent="0.25">
      <c r="A14" t="s">
        <v>82</v>
      </c>
      <c r="B14" t="s">
        <v>83</v>
      </c>
      <c r="C14" t="s">
        <v>84</v>
      </c>
      <c r="D14" s="1" t="s">
        <v>85</v>
      </c>
      <c r="E14" s="1" t="s">
        <v>86</v>
      </c>
      <c r="F14" s="1" t="s">
        <v>87</v>
      </c>
      <c r="G14" s="1" t="s">
        <v>111</v>
      </c>
      <c r="H14" s="1" t="s">
        <v>112</v>
      </c>
      <c r="I14" s="1" t="s">
        <v>113</v>
      </c>
      <c r="J14" s="1" t="s">
        <v>120</v>
      </c>
      <c r="K14" s="1" t="s">
        <v>103</v>
      </c>
      <c r="L14" s="1" t="s">
        <v>121</v>
      </c>
      <c r="O14" s="1" t="s">
        <v>91</v>
      </c>
      <c r="R14" s="1" t="s">
        <v>91</v>
      </c>
      <c r="S14" s="2">
        <v>1280000</v>
      </c>
      <c r="T14" s="2">
        <v>1280000</v>
      </c>
      <c r="U14" s="2">
        <v>7360000</v>
      </c>
      <c r="V14" s="2">
        <v>16192000</v>
      </c>
      <c r="W14" s="2">
        <v>320000</v>
      </c>
      <c r="X14" s="2">
        <v>704000</v>
      </c>
      <c r="Y14" s="2">
        <v>0</v>
      </c>
      <c r="Z14" s="2">
        <v>0</v>
      </c>
      <c r="AA14" s="2">
        <v>8960000</v>
      </c>
      <c r="AB14" s="2">
        <v>18176000</v>
      </c>
    </row>
    <row r="15" spans="1:39" x14ac:dyDescent="0.25">
      <c r="A15" t="s">
        <v>82</v>
      </c>
      <c r="B15" t="s">
        <v>83</v>
      </c>
      <c r="C15" t="s">
        <v>84</v>
      </c>
      <c r="D15" s="1" t="s">
        <v>85</v>
      </c>
      <c r="E15" s="1" t="s">
        <v>86</v>
      </c>
      <c r="F15" s="1" t="s">
        <v>87</v>
      </c>
      <c r="G15" s="1" t="s">
        <v>122</v>
      </c>
      <c r="H15" s="1" t="s">
        <v>123</v>
      </c>
      <c r="I15" s="1" t="s">
        <v>124</v>
      </c>
      <c r="L15" s="1" t="s">
        <v>91</v>
      </c>
      <c r="O15" s="1" t="s">
        <v>91</v>
      </c>
      <c r="R15" s="1" t="s">
        <v>91</v>
      </c>
      <c r="S15" s="2">
        <v>0</v>
      </c>
      <c r="T15" s="2">
        <v>0</v>
      </c>
      <c r="U15" s="2">
        <v>0</v>
      </c>
      <c r="V15" s="2">
        <v>0</v>
      </c>
      <c r="W15" s="2">
        <v>400000</v>
      </c>
      <c r="X15" s="2">
        <v>0</v>
      </c>
      <c r="Y15" s="2">
        <v>0</v>
      </c>
      <c r="Z15" s="2">
        <v>100000</v>
      </c>
      <c r="AA15" s="2">
        <v>400000</v>
      </c>
      <c r="AB15" s="2">
        <v>100000</v>
      </c>
    </row>
    <row r="16" spans="1:39" x14ac:dyDescent="0.25">
      <c r="A16" t="s">
        <v>82</v>
      </c>
      <c r="B16" t="s">
        <v>83</v>
      </c>
      <c r="C16" t="s">
        <v>84</v>
      </c>
      <c r="D16" s="1" t="s">
        <v>85</v>
      </c>
      <c r="E16" s="1" t="s">
        <v>86</v>
      </c>
      <c r="F16" s="1" t="s">
        <v>87</v>
      </c>
      <c r="G16" s="1" t="s">
        <v>122</v>
      </c>
      <c r="H16" s="1" t="s">
        <v>123</v>
      </c>
      <c r="I16" s="1" t="s">
        <v>124</v>
      </c>
      <c r="J16" s="1" t="s">
        <v>125</v>
      </c>
      <c r="K16" s="1" t="s">
        <v>100</v>
      </c>
      <c r="L16" s="1" t="s">
        <v>126</v>
      </c>
      <c r="O16" s="1" t="s">
        <v>91</v>
      </c>
      <c r="R16" s="1" t="s">
        <v>91</v>
      </c>
      <c r="S16" s="2">
        <v>512000</v>
      </c>
      <c r="T16" s="2">
        <v>512000</v>
      </c>
      <c r="U16" s="2">
        <v>0</v>
      </c>
      <c r="V16" s="2">
        <v>2176000</v>
      </c>
      <c r="W16" s="2">
        <v>0</v>
      </c>
      <c r="X16" s="2">
        <v>0</v>
      </c>
      <c r="Y16" s="2">
        <v>0</v>
      </c>
      <c r="Z16" s="2">
        <v>0</v>
      </c>
      <c r="AA16" s="2">
        <v>512000</v>
      </c>
      <c r="AB16" s="2">
        <v>2688000</v>
      </c>
    </row>
    <row r="17" spans="1:28" x14ac:dyDescent="0.25">
      <c r="A17" t="s">
        <v>82</v>
      </c>
      <c r="B17" t="s">
        <v>83</v>
      </c>
      <c r="C17" t="s">
        <v>84</v>
      </c>
      <c r="D17" s="1" t="s">
        <v>85</v>
      </c>
      <c r="E17" s="1" t="s">
        <v>86</v>
      </c>
      <c r="F17" s="1" t="s">
        <v>87</v>
      </c>
      <c r="G17" s="1" t="s">
        <v>127</v>
      </c>
      <c r="H17" s="1" t="s">
        <v>128</v>
      </c>
      <c r="I17" s="1" t="s">
        <v>129</v>
      </c>
      <c r="J17" s="1" t="s">
        <v>130</v>
      </c>
      <c r="K17" s="1" t="s">
        <v>103</v>
      </c>
      <c r="L17" s="1" t="s">
        <v>131</v>
      </c>
      <c r="O17" s="1" t="s">
        <v>91</v>
      </c>
      <c r="R17" s="1" t="s">
        <v>91</v>
      </c>
      <c r="S17" s="2">
        <v>1024000</v>
      </c>
      <c r="T17" s="2">
        <v>1024000</v>
      </c>
      <c r="U17" s="2">
        <v>0</v>
      </c>
      <c r="V17" s="2">
        <v>4352000</v>
      </c>
      <c r="W17" s="2">
        <v>0</v>
      </c>
      <c r="X17" s="2">
        <v>0</v>
      </c>
      <c r="Y17" s="2">
        <v>0</v>
      </c>
      <c r="Z17" s="2">
        <v>0</v>
      </c>
      <c r="AA17" s="2">
        <v>1024000</v>
      </c>
      <c r="AB17" s="2">
        <v>5376000</v>
      </c>
    </row>
    <row r="18" spans="1:28" x14ac:dyDescent="0.25">
      <c r="A18" t="s">
        <v>82</v>
      </c>
      <c r="B18" t="s">
        <v>83</v>
      </c>
      <c r="C18" t="s">
        <v>84</v>
      </c>
      <c r="D18" s="1" t="s">
        <v>85</v>
      </c>
      <c r="E18" s="1" t="s">
        <v>86</v>
      </c>
      <c r="F18" s="1" t="s">
        <v>87</v>
      </c>
      <c r="G18" s="1" t="s">
        <v>132</v>
      </c>
      <c r="H18" s="1" t="s">
        <v>133</v>
      </c>
      <c r="I18" s="1" t="s">
        <v>134</v>
      </c>
      <c r="L18" s="1" t="s">
        <v>91</v>
      </c>
      <c r="O18" s="1" t="s">
        <v>91</v>
      </c>
      <c r="R18" s="1" t="s">
        <v>91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14000</v>
      </c>
      <c r="Z18" s="2">
        <v>1000000</v>
      </c>
      <c r="AA18" s="2">
        <v>14000</v>
      </c>
      <c r="AB18" s="2">
        <v>1000000</v>
      </c>
    </row>
    <row r="19" spans="1:28" x14ac:dyDescent="0.25">
      <c r="A19" t="s">
        <v>82</v>
      </c>
      <c r="B19" t="s">
        <v>83</v>
      </c>
      <c r="C19" t="s">
        <v>84</v>
      </c>
      <c r="D19" s="1" t="s">
        <v>85</v>
      </c>
      <c r="E19" s="1" t="s">
        <v>86</v>
      </c>
      <c r="F19" s="1" t="s">
        <v>87</v>
      </c>
      <c r="G19" s="1" t="s">
        <v>132</v>
      </c>
      <c r="H19" s="1" t="s">
        <v>133</v>
      </c>
      <c r="I19" s="1" t="s">
        <v>134</v>
      </c>
      <c r="J19" s="1" t="s">
        <v>135</v>
      </c>
      <c r="K19" s="1" t="s">
        <v>106</v>
      </c>
      <c r="L19" s="1" t="s">
        <v>136</v>
      </c>
      <c r="O19" s="1" t="s">
        <v>91</v>
      </c>
      <c r="R19" s="1" t="s">
        <v>91</v>
      </c>
      <c r="S19" s="2">
        <v>480000</v>
      </c>
      <c r="T19" s="2">
        <v>480000</v>
      </c>
      <c r="U19" s="2">
        <v>0</v>
      </c>
      <c r="V19" s="2">
        <v>2176000</v>
      </c>
      <c r="W19" s="2">
        <v>0</v>
      </c>
      <c r="X19" s="2">
        <v>0</v>
      </c>
      <c r="Y19" s="2">
        <v>0</v>
      </c>
      <c r="Z19" s="2">
        <v>0</v>
      </c>
      <c r="AA19" s="2">
        <v>480000</v>
      </c>
      <c r="AB19" s="2">
        <v>2656000</v>
      </c>
    </row>
    <row r="20" spans="1:28" x14ac:dyDescent="0.25">
      <c r="A20" t="s">
        <v>82</v>
      </c>
      <c r="B20" t="s">
        <v>83</v>
      </c>
      <c r="C20" t="s">
        <v>84</v>
      </c>
      <c r="D20" s="1" t="s">
        <v>85</v>
      </c>
      <c r="E20" s="1" t="s">
        <v>86</v>
      </c>
      <c r="F20" s="1" t="s">
        <v>87</v>
      </c>
      <c r="G20" s="1" t="s">
        <v>137</v>
      </c>
      <c r="H20" s="1" t="s">
        <v>138</v>
      </c>
      <c r="I20" s="1" t="s">
        <v>139</v>
      </c>
      <c r="J20" s="1" t="s">
        <v>140</v>
      </c>
      <c r="K20" s="1" t="s">
        <v>106</v>
      </c>
      <c r="L20" s="1" t="s">
        <v>141</v>
      </c>
      <c r="O20" s="1" t="s">
        <v>91</v>
      </c>
      <c r="R20" s="1" t="s">
        <v>91</v>
      </c>
      <c r="S20" s="2">
        <v>375000</v>
      </c>
      <c r="T20" s="2">
        <v>375000</v>
      </c>
      <c r="U20" s="2">
        <v>0</v>
      </c>
      <c r="V20" s="2">
        <v>2176000</v>
      </c>
      <c r="W20" s="2">
        <v>0</v>
      </c>
      <c r="X20" s="2">
        <v>0</v>
      </c>
      <c r="Y20" s="2">
        <v>0</v>
      </c>
      <c r="Z20" s="2">
        <v>0</v>
      </c>
      <c r="AA20" s="2">
        <v>375000</v>
      </c>
      <c r="AB20" s="2">
        <v>2551000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Tableau 3 Dep. par destination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dc:description/>
  <cp:lastModifiedBy>Pascal Robert</cp:lastModifiedBy>
  <cp:lastPrinted>2016-03-02T13:58:44Z</cp:lastPrinted>
  <dcterms:created xsi:type="dcterms:W3CDTF">2014-02-24T13:13:00Z</dcterms:created>
  <dcterms:modified xsi:type="dcterms:W3CDTF">2023-12-11T09:48:25Z</dcterms:modified>
</cp:coreProperties>
</file>