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I:\h2.01\fr\obd\editions\"/>
    </mc:Choice>
  </mc:AlternateContent>
  <bookViews>
    <workbookView xWindow="-30" yWindow="3420" windowWidth="24795" windowHeight="7290"/>
  </bookViews>
  <sheets>
    <sheet name="Op pluriannuelles - Prévision 3" sheetId="1" r:id="rId1"/>
    <sheet name="Donnees" sheetId="2" r:id="rId2"/>
  </sheets>
  <definedNames>
    <definedName name="_xlnm.Print_Area" localSheetId="0">'Op pluriannuelles - Prévision 3'!$B$1:$I$46</definedName>
  </definedNames>
  <calcPr calcId="152511"/>
  <pivotCaches>
    <pivotCache cacheId="5" r:id="rId3"/>
  </pivotCaches>
</workbook>
</file>

<file path=xl/calcChain.xml><?xml version="1.0" encoding="utf-8"?>
<calcChain xmlns="http://schemas.openxmlformats.org/spreadsheetml/2006/main">
  <c r="F4" i="2" l="1"/>
  <c r="I1" i="1" l="1"/>
  <c r="E3" i="2" l="1"/>
  <c r="C3" i="2"/>
  <c r="B3" i="2"/>
  <c r="E2" i="2"/>
  <c r="C2" i="2"/>
  <c r="B2" i="2"/>
  <c r="C1" i="2"/>
  <c r="B1" i="2"/>
  <c r="E1" i="2"/>
  <c r="H11" i="1" s="1"/>
  <c r="D4" i="2"/>
  <c r="B4" i="2"/>
  <c r="E11" i="1" l="1"/>
  <c r="E10" i="1"/>
  <c r="G11" i="1"/>
  <c r="I11" i="1"/>
  <c r="G10" i="1"/>
  <c r="F11" i="1"/>
  <c r="B2" i="1"/>
</calcChain>
</file>

<file path=xl/sharedStrings.xml><?xml version="1.0" encoding="utf-8"?>
<sst xmlns="http://schemas.openxmlformats.org/spreadsheetml/2006/main" count="4375" uniqueCount="229">
  <si>
    <t>CGR0</t>
  </si>
  <si>
    <t>CGR1</t>
  </si>
  <si>
    <t>CGR2</t>
  </si>
  <si>
    <t>MNT4</t>
  </si>
  <si>
    <t>CGR3</t>
  </si>
  <si>
    <t>CGR4</t>
  </si>
  <si>
    <t>CGR5</t>
  </si>
  <si>
    <t>MNT1</t>
  </si>
  <si>
    <t>MNT2</t>
  </si>
  <si>
    <t>MNT3</t>
  </si>
  <si>
    <t>Somme de MNT1</t>
  </si>
  <si>
    <t>Somme de MNT2</t>
  </si>
  <si>
    <t>Somme de MNT3</t>
  </si>
  <si>
    <t>Somme de MNT4</t>
  </si>
  <si>
    <t>POUR INFORMATION DE L'ORGANE DELIBERANT</t>
  </si>
  <si>
    <t>MNT5</t>
  </si>
  <si>
    <t>MNT6</t>
  </si>
  <si>
    <t>Somme de MNT5</t>
  </si>
  <si>
    <t>Somme de MNT6</t>
  </si>
  <si>
    <t>Total</t>
  </si>
  <si>
    <t xml:space="preserve"> </t>
  </si>
  <si>
    <t>Opérations</t>
  </si>
  <si>
    <t>Nature</t>
  </si>
  <si>
    <t>(1)</t>
  </si>
  <si>
    <t>Prévision</t>
  </si>
  <si>
    <t>(12)</t>
  </si>
  <si>
    <t>(13)</t>
  </si>
  <si>
    <t>(14)</t>
  </si>
  <si>
    <t>(15)</t>
  </si>
  <si>
    <t>(16)</t>
  </si>
  <si>
    <t>POSTE0</t>
  </si>
  <si>
    <t>POSTE1</t>
  </si>
  <si>
    <t>POSTE2</t>
  </si>
  <si>
    <t>POSTE3</t>
  </si>
  <si>
    <t>POSTE4</t>
  </si>
  <si>
    <t>POSTE5</t>
  </si>
  <si>
    <t>Financement de 
l'opération</t>
  </si>
  <si>
    <t>B - Prévisions de recettes</t>
  </si>
  <si>
    <t>ETS</t>
  </si>
  <si>
    <t>LIBELLE ETS</t>
  </si>
  <si>
    <t>N° JOB</t>
  </si>
  <si>
    <t>UTILISATEUR</t>
  </si>
  <si>
    <t>DATE JOB</t>
  </si>
  <si>
    <t>ANNEE N</t>
  </si>
  <si>
    <t>CGR</t>
  </si>
  <si>
    <t>LIBELLE CGR</t>
  </si>
  <si>
    <t>CHEMIN CGR</t>
  </si>
  <si>
    <t>POSTE</t>
  </si>
  <si>
    <t>LIBELLE POSTE</t>
  </si>
  <si>
    <t>CHEMIN POSTE</t>
  </si>
  <si>
    <t>LIBELLEPOS0</t>
  </si>
  <si>
    <t>LIBELLEPOS1</t>
  </si>
  <si>
    <t>LIBELLEPOS2</t>
  </si>
  <si>
    <t>LIBELLEPOS3</t>
  </si>
  <si>
    <t>LIBELLEPOS4</t>
  </si>
  <si>
    <t>LIBELLEPOS5</t>
  </si>
  <si>
    <t>LIBELLECGR0</t>
  </si>
  <si>
    <t>LIBELLECGR1</t>
  </si>
  <si>
    <t>LIBELLECGR2</t>
  </si>
  <si>
    <t>LIBELLECGR3</t>
  </si>
  <si>
    <t>LIBELLECGR5</t>
  </si>
  <si>
    <t>LIBELLECGR4</t>
  </si>
  <si>
    <t>CGR0+LIB0</t>
  </si>
  <si>
    <t>CGR1+LIB1</t>
  </si>
  <si>
    <t>CGR2+LIB2</t>
  </si>
  <si>
    <t>CGR3+LIB3</t>
  </si>
  <si>
    <t>CGR4+LIB4</t>
  </si>
  <si>
    <t>CGR5+LIB5</t>
  </si>
  <si>
    <t>Etablissement :</t>
  </si>
  <si>
    <t>Année de l'exercice :</t>
  </si>
  <si>
    <t>CGR :</t>
  </si>
  <si>
    <t>Poste :</t>
  </si>
  <si>
    <t>Chemin :</t>
  </si>
  <si>
    <t>Job :</t>
  </si>
  <si>
    <t>Utilisateur :</t>
  </si>
  <si>
    <t>Date :</t>
  </si>
  <si>
    <t>CENTRE</t>
  </si>
  <si>
    <t>Centre</t>
  </si>
  <si>
    <t>CENTRE - Centre</t>
  </si>
  <si>
    <t>S2010</t>
  </si>
  <si>
    <t>Secteur 2010</t>
  </si>
  <si>
    <t>S2010 - Secteur 2010</t>
  </si>
  <si>
    <t>ACT1</t>
  </si>
  <si>
    <t>Activité 1</t>
  </si>
  <si>
    <t>ACT1 - Activité 1</t>
  </si>
  <si>
    <t>-</t>
  </si>
  <si>
    <t>R</t>
  </si>
  <si>
    <t>Recettes</t>
  </si>
  <si>
    <t>1ETA</t>
  </si>
  <si>
    <t>Financement Etat</t>
  </si>
  <si>
    <t>FEF</t>
  </si>
  <si>
    <t>Fin. Etat Fléchés</t>
  </si>
  <si>
    <t>104</t>
  </si>
  <si>
    <t>Primes capit. social</t>
  </si>
  <si>
    <t>IND</t>
  </si>
  <si>
    <t>Qualiac développement</t>
  </si>
  <si>
    <t>249309</t>
  </si>
  <si>
    <t>PR</t>
  </si>
  <si>
    <t>DAT</t>
  </si>
  <si>
    <t>FI</t>
  </si>
  <si>
    <t>SSP</t>
  </si>
  <si>
    <t>Subv/chg serv. publ</t>
  </si>
  <si>
    <t>741</t>
  </si>
  <si>
    <t>Subvent.</t>
  </si>
  <si>
    <t>2COL</t>
  </si>
  <si>
    <t>Autres fin. publics</t>
  </si>
  <si>
    <t>AFP</t>
  </si>
  <si>
    <t>Autres fin. public</t>
  </si>
  <si>
    <t>131</t>
  </si>
  <si>
    <t>Subventions d'équipt</t>
  </si>
  <si>
    <t>744</t>
  </si>
  <si>
    <t>3AUT</t>
  </si>
  <si>
    <t>Autres financements</t>
  </si>
  <si>
    <t>REP</t>
  </si>
  <si>
    <t>Ressources propres</t>
  </si>
  <si>
    <t>701</t>
  </si>
  <si>
    <t>Ventes prod. finis</t>
  </si>
  <si>
    <t>702</t>
  </si>
  <si>
    <t>Prod. inter.</t>
  </si>
  <si>
    <t>703</t>
  </si>
  <si>
    <t>Ventes de produits</t>
  </si>
  <si>
    <t>704</t>
  </si>
  <si>
    <t>Travaux</t>
  </si>
  <si>
    <t>751</t>
  </si>
  <si>
    <t>Redevances</t>
  </si>
  <si>
    <t>752</t>
  </si>
  <si>
    <t>Quote part résultat</t>
  </si>
  <si>
    <t>761</t>
  </si>
  <si>
    <t>Revenus des immeuble</t>
  </si>
  <si>
    <t>762</t>
  </si>
  <si>
    <t>Produits</t>
  </si>
  <si>
    <t>763</t>
  </si>
  <si>
    <t>Revenus</t>
  </si>
  <si>
    <t>764</t>
  </si>
  <si>
    <t>Revenus des valeur</t>
  </si>
  <si>
    <t>771</t>
  </si>
  <si>
    <t>ACT1    APFG</t>
  </si>
  <si>
    <t>Frais gest</t>
  </si>
  <si>
    <t>ACT1    APFG - Frais gest</t>
  </si>
  <si>
    <t>AFPF</t>
  </si>
  <si>
    <t>Autres Fin Pub Fléch</t>
  </si>
  <si>
    <t>138</t>
  </si>
  <si>
    <t>Autres subv. invest.</t>
  </si>
  <si>
    <t>ACT1    EXPORT</t>
  </si>
  <si>
    <t>Export</t>
  </si>
  <si>
    <t>ACT1    EXPORT - Export</t>
  </si>
  <si>
    <t>ACT1    IMPORT</t>
  </si>
  <si>
    <t>Import</t>
  </si>
  <si>
    <t>ACT1    IMPORT - Import</t>
  </si>
  <si>
    <t>ACT1    PROD</t>
  </si>
  <si>
    <t>Produit</t>
  </si>
  <si>
    <t>ACT1    PROD - Produit</t>
  </si>
  <si>
    <t>ACT1    SERVICE</t>
  </si>
  <si>
    <t>Service vendu</t>
  </si>
  <si>
    <t>ACT1    SERVICE - Service vendu</t>
  </si>
  <si>
    <t>ACT2</t>
  </si>
  <si>
    <t>Activité 2</t>
  </si>
  <si>
    <t>ACT2 - Activité 2</t>
  </si>
  <si>
    <t>AFE</t>
  </si>
  <si>
    <t>Autres Fin Etat</t>
  </si>
  <si>
    <t>748</t>
  </si>
  <si>
    <t>Autres subventions</t>
  </si>
  <si>
    <t>FIA</t>
  </si>
  <si>
    <t>Fiscalité affectée</t>
  </si>
  <si>
    <t>757</t>
  </si>
  <si>
    <t>Produits spécifiques</t>
  </si>
  <si>
    <t>705</t>
  </si>
  <si>
    <t>Etudes</t>
  </si>
  <si>
    <t>706</t>
  </si>
  <si>
    <t>Prestations</t>
  </si>
  <si>
    <t>707</t>
  </si>
  <si>
    <t>Ventes march.</t>
  </si>
  <si>
    <t>708</t>
  </si>
  <si>
    <t>Produits activités</t>
  </si>
  <si>
    <t>709</t>
  </si>
  <si>
    <t>Rabais, remises</t>
  </si>
  <si>
    <t>746</t>
  </si>
  <si>
    <t>Dons et legs</t>
  </si>
  <si>
    <t>755</t>
  </si>
  <si>
    <t>758</t>
  </si>
  <si>
    <t>765</t>
  </si>
  <si>
    <t>Escomptes obtenus</t>
  </si>
  <si>
    <t>766</t>
  </si>
  <si>
    <t>Gains de change</t>
  </si>
  <si>
    <t>767</t>
  </si>
  <si>
    <t>Produits nets</t>
  </si>
  <si>
    <t>768</t>
  </si>
  <si>
    <t>Autres produits fin.</t>
  </si>
  <si>
    <t>778</t>
  </si>
  <si>
    <t>Autres produits</t>
  </si>
  <si>
    <t>ACT2    PROD</t>
  </si>
  <si>
    <t>ACT2    PROD - Produit</t>
  </si>
  <si>
    <t>ACT2    SERVICE</t>
  </si>
  <si>
    <t>ACT2    SERVICE - Service vendu</t>
  </si>
  <si>
    <t>ACT2    EXPORT</t>
  </si>
  <si>
    <t>ACT2    EXPORT - Export</t>
  </si>
  <si>
    <t>ACT2    IMPORT</t>
  </si>
  <si>
    <t>ACT2    IMPORT - Import</t>
  </si>
  <si>
    <t>ACT3</t>
  </si>
  <si>
    <t>ACT3 - ACT3</t>
  </si>
  <si>
    <t>ACT3    EXPORT</t>
  </si>
  <si>
    <t>ACT3    EXPORT - Export</t>
  </si>
  <si>
    <t>ACT4</t>
  </si>
  <si>
    <t>Activité 4</t>
  </si>
  <si>
    <t>ACT4 - Activité 4</t>
  </si>
  <si>
    <t>ACT4    IMPORT</t>
  </si>
  <si>
    <t>ACT4    IMPORT - Import</t>
  </si>
  <si>
    <t>ACT5</t>
  </si>
  <si>
    <t>Activité 5</t>
  </si>
  <si>
    <t>ACT5 - Activité 5</t>
  </si>
  <si>
    <t>ACT5    PROD</t>
  </si>
  <si>
    <t>ACT5    PROD - Produit</t>
  </si>
  <si>
    <t>ACT6</t>
  </si>
  <si>
    <t>Activité 6</t>
  </si>
  <si>
    <t>ACT6 - Activité 6</t>
  </si>
  <si>
    <t>ACT6    PROD</t>
  </si>
  <si>
    <t>ACT6    PROD - Produit</t>
  </si>
  <si>
    <t>Total ACT1 - Activité 1</t>
  </si>
  <si>
    <t>Total ACT2 - Activité 2</t>
  </si>
  <si>
    <t>Total ACT3 - ACT3</t>
  </si>
  <si>
    <t>Total ACT4 - Activité 4</t>
  </si>
  <si>
    <t>Total ACT5 - Activité 5</t>
  </si>
  <si>
    <t>Total ACT6 - Activité 6</t>
  </si>
  <si>
    <t>Total S2010 - Secteur 2010</t>
  </si>
  <si>
    <t>Somme Financement Etat</t>
  </si>
  <si>
    <t>Somme Autres fin. publics</t>
  </si>
  <si>
    <t>Somme Autres financements</t>
  </si>
  <si>
    <t>21/07/2014</t>
  </si>
  <si>
    <t>Tableau 9 : Opérations pluriannuelles par nature - prévision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</si>
</sst>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scheme val="minor"/>
    </font>
    <font>
      <b/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3" tint="0.39994506668294322"/>
        <bgColor indexed="64"/>
      </patternFill>
    </fill>
    <fill>
      <patternFill patternType="solid">
        <fgColor theme="3" tint="0.7999816888943144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0" xfId="0"/>
    <xf numFmtId="49" fontId="0" fillId="0" borderId="0" xfId="0" applyNumberFormat="1"/>
    <xf numFmtId="4" fontId="0" fillId="0" borderId="0" xfId="0" applyNumberFormat="1"/>
    <xf numFmtId="49" fontId="1" fillId="0" borderId="0" xfId="0" applyNumberFormat="1" applyFont="1" applyProtection="1">
      <protection hidden="1"/>
    </xf>
    <xf numFmtId="14" fontId="0" fillId="0" borderId="0" xfId="0" applyNumberFormat="1"/>
    <xf numFmtId="0" fontId="0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vertical="center"/>
    </xf>
    <xf numFmtId="0" fontId="5" fillId="0" borderId="5" xfId="0" applyFont="1" applyFill="1" applyBorder="1" applyAlignment="1">
      <alignment horizontal="center" vertical="center"/>
    </xf>
    <xf numFmtId="0" fontId="2" fillId="0" borderId="5" xfId="0" quotePrefix="1" applyFont="1" applyFill="1" applyBorder="1" applyAlignment="1">
      <alignment horizontal="center" vertical="center"/>
    </xf>
    <xf numFmtId="0" fontId="0" fillId="0" borderId="0" xfId="0" applyFont="1" applyBorder="1"/>
    <xf numFmtId="0" fontId="0" fillId="0" borderId="0" xfId="0" applyFont="1"/>
    <xf numFmtId="49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3" borderId="7" xfId="0" applyFont="1" applyFill="1" applyBorder="1" applyAlignment="1">
      <alignment horizontal="center" vertical="center" wrapText="1"/>
    </xf>
    <xf numFmtId="0" fontId="0" fillId="0" borderId="0" xfId="0" applyNumberFormat="1"/>
    <xf numFmtId="0" fontId="0" fillId="0" borderId="0" xfId="0" applyFont="1" applyAlignment="1">
      <alignment horizontal="left" vertical="center"/>
    </xf>
    <xf numFmtId="0" fontId="0" fillId="0" borderId="0" xfId="0" quotePrefix="1"/>
    <xf numFmtId="49" fontId="2" fillId="0" borderId="0" xfId="0" applyNumberFormat="1" applyFont="1" applyAlignment="1">
      <alignment horizontal="center" vertical="center"/>
    </xf>
    <xf numFmtId="0" fontId="2" fillId="3" borderId="7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/>
    </xf>
    <xf numFmtId="0" fontId="2" fillId="0" borderId="0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4" xfId="0" applyFont="1" applyBorder="1" applyAlignment="1">
      <alignment horizontal="center"/>
    </xf>
    <xf numFmtId="0" fontId="6" fillId="0" borderId="9" xfId="0" applyFont="1" applyBorder="1"/>
    <xf numFmtId="0" fontId="6" fillId="0" borderId="0" xfId="0" applyFont="1" applyBorder="1"/>
    <xf numFmtId="0" fontId="6" fillId="0" borderId="10" xfId="0" applyFont="1" applyBorder="1"/>
    <xf numFmtId="0" fontId="6" fillId="0" borderId="9" xfId="0" applyFont="1" applyBorder="1" applyAlignment="1">
      <alignment horizontal="left"/>
    </xf>
    <xf numFmtId="4" fontId="6" fillId="0" borderId="0" xfId="0" applyNumberFormat="1" applyFont="1" applyBorder="1"/>
    <xf numFmtId="4" fontId="6" fillId="0" borderId="10" xfId="0" applyNumberFormat="1" applyFont="1" applyBorder="1"/>
    <xf numFmtId="0" fontId="6" fillId="0" borderId="9" xfId="0" applyFont="1" applyBorder="1" applyAlignment="1">
      <alignment horizontal="left" indent="1"/>
    </xf>
    <xf numFmtId="0" fontId="6" fillId="0" borderId="0" xfId="0" applyFont="1" applyBorder="1" applyAlignment="1">
      <alignment horizontal="left"/>
    </xf>
    <xf numFmtId="0" fontId="7" fillId="3" borderId="6" xfId="0" applyFont="1" applyFill="1" applyBorder="1" applyAlignment="1" applyProtection="1">
      <alignment horizontal="center" vertical="center"/>
      <protection locked="0"/>
    </xf>
    <xf numFmtId="0" fontId="7" fillId="3" borderId="13" xfId="0" applyFont="1" applyFill="1" applyBorder="1" applyAlignment="1" applyProtection="1">
      <alignment horizontal="center" vertical="center"/>
      <protection locked="0"/>
    </xf>
    <xf numFmtId="4" fontId="7" fillId="3" borderId="11" xfId="0" applyNumberFormat="1" applyFont="1" applyFill="1" applyBorder="1" applyAlignment="1">
      <alignment vertical="center"/>
    </xf>
    <xf numFmtId="4" fontId="7" fillId="3" borderId="12" xfId="0" applyNumberFormat="1" applyFont="1" applyFill="1" applyBorder="1" applyAlignment="1">
      <alignment vertical="center"/>
    </xf>
  </cellXfs>
  <cellStyles count="1">
    <cellStyle name="Normal" xfId="0" builtinId="0"/>
  </cellStyles>
  <dxfs count="103">
    <dxf>
      <border>
        <top style="medium">
          <color indexed="64"/>
        </top>
        <bottom style="medium">
          <color indexed="64"/>
        </bottom>
        <vertical style="medium">
          <color indexed="64"/>
        </vertical>
      </border>
    </dxf>
    <dxf>
      <border>
        <top style="medium">
          <color indexed="64"/>
        </top>
        <bottom style="medium">
          <color indexed="64"/>
        </bottom>
        <vertical style="medium">
          <color indexed="64"/>
        </vertical>
      </border>
    </dxf>
    <dxf>
      <border>
        <left style="medium">
          <color indexed="64"/>
        </left>
        <right style="medium">
          <color indexed="64"/>
        </right>
      </border>
    </dxf>
    <dxf>
      <fill>
        <patternFill patternType="solid">
          <bgColor theme="3" tint="0.79998168889431442"/>
        </patternFill>
      </fill>
    </dxf>
    <dxf>
      <fill>
        <patternFill patternType="solid">
          <bgColor theme="3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alignment vertical="center" readingOrder="0"/>
    </dxf>
    <dxf>
      <alignment vertical="center" readingOrder="0"/>
    </dxf>
    <dxf>
      <font>
        <b/>
      </font>
    </dxf>
    <dxf>
      <font>
        <b/>
      </font>
    </dxf>
    <dxf>
      <alignment horizontal="right" readingOrder="0"/>
    </dxf>
    <dxf>
      <protection locked="0"/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alignment horizontal="center" readingOrder="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top style="thin">
          <color indexed="64"/>
        </top>
      </border>
    </dxf>
    <dxf>
      <border>
        <left style="medium">
          <color indexed="64"/>
        </left>
      </border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border>
        <left style="medium">
          <color indexed="64"/>
        </left>
      </border>
    </dxf>
    <dxf>
      <border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alignment horizontal="center" readingOrder="0"/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protection locked="0"/>
    </dxf>
    <dxf>
      <alignment horizontal="right" readingOrder="0"/>
    </dxf>
    <dxf>
      <font>
        <b/>
      </font>
    </dxf>
    <dxf>
      <font>
        <b/>
      </font>
    </dxf>
    <dxf>
      <alignment vertical="center" readingOrder="0"/>
    </dxf>
    <dxf>
      <alignment vertical="center" readingOrder="0"/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bgColor theme="3" tint="0.79998168889431442"/>
        </patternFill>
      </fill>
    </dxf>
    <dxf>
      <fill>
        <patternFill patternType="solid">
          <bgColor theme="3" tint="0.79998168889431442"/>
        </patternFill>
      </fill>
    </dxf>
    <dxf>
      <border>
        <left style="medium">
          <color indexed="64"/>
        </left>
        <right style="medium">
          <color indexed="64"/>
        </right>
      </border>
    </dxf>
    <dxf>
      <border>
        <top style="medium">
          <color indexed="64"/>
        </top>
        <bottom style="medium">
          <color indexed="64"/>
        </bottom>
        <vertical style="medium">
          <color indexed="64"/>
        </vertical>
      </border>
    </dxf>
    <dxf>
      <border>
        <top style="medium">
          <color indexed="64"/>
        </top>
        <bottom style="medium">
          <color indexed="64"/>
        </bottom>
        <vertical style="medium">
          <color indexed="64"/>
        </vertical>
      </border>
    </dxf>
    <dxf>
      <border>
        <top style="thin">
          <color theme="4" tint="0.79998168889431442"/>
        </top>
        <bottom style="thin">
          <color theme="4" tint="0.79998168889431442"/>
        </bottom>
      </border>
    </dxf>
    <dxf>
      <border>
        <top style="thin">
          <color theme="4" tint="0.79998168889431442"/>
        </top>
        <bottom style="thin">
          <color theme="4" tint="0.79998168889431442"/>
        </bottom>
      </border>
    </dxf>
    <dxf>
      <fill>
        <patternFill patternType="solid">
          <fgColor theme="4" tint="0.79998168889431442"/>
          <bgColor theme="4" tint="0.79998168889431442"/>
        </patternFill>
      </fill>
      <border>
        <bottom/>
      </border>
    </dxf>
    <dxf>
      <font>
        <color theme="0"/>
      </font>
      <fill>
        <patternFill patternType="solid">
          <fgColor theme="4" tint="0.39997558519241921"/>
          <bgColor theme="4" tint="0.39997558519241921"/>
        </patternFill>
      </fill>
      <border>
        <bottom style="thin">
          <color theme="4" tint="0.79998168889431442"/>
        </bottom>
        <horizontal style="thin">
          <color theme="4" tint="0.39997558519241921"/>
        </horizontal>
      </border>
    </dxf>
    <dxf>
      <border>
        <bottom style="thin">
          <color theme="4" tint="0.59999389629810485"/>
        </bottom>
      </border>
    </dxf>
    <dxf>
      <font>
        <b/>
        <color theme="1"/>
      </font>
      <fill>
        <patternFill patternType="solid">
          <fgColor theme="0" tint="-0.14999847407452621"/>
          <bgColor theme="0" tint="-0.14999847407452621"/>
        </patternFill>
      </fill>
    </dxf>
    <dxf>
      <font>
        <b/>
        <color theme="0"/>
      </font>
      <fill>
        <patternFill patternType="solid">
          <fgColor theme="4" tint="0.39997558519241921"/>
          <bgColor theme="4" tint="0.39997558519241921"/>
        </patternFill>
      </fill>
    </dxf>
    <dxf>
      <font>
        <b/>
        <color theme="0"/>
      </font>
    </dxf>
    <dxf>
      <border>
        <left style="thin">
          <color theme="4" tint="-0.249977111117893"/>
        </left>
        <right style="thin">
          <color theme="4" tint="-0.249977111117893"/>
        </right>
      </border>
    </dxf>
    <dxf>
      <border>
        <top style="thin">
          <color theme="4" tint="-0.249977111117893"/>
        </top>
        <bottom style="thin">
          <color theme="4" tint="-0.249977111117893"/>
        </bottom>
        <horizontal style="thin">
          <color theme="4" tint="-0.249977111117893"/>
        </horizontal>
      </border>
    </dxf>
    <dxf>
      <font>
        <b/>
        <color theme="1"/>
      </font>
      <border>
        <top style="double">
          <color theme="4" tint="-0.249977111117893"/>
        </top>
      </border>
    </dxf>
    <dxf>
      <font>
        <color theme="0"/>
      </font>
      <fill>
        <patternFill patternType="solid">
          <fgColor theme="4" tint="-0.249977111117893"/>
          <bgColor theme="4" tint="-0.249977111117893"/>
        </patternFill>
      </fill>
      <border>
        <horizontal style="thin">
          <color theme="4" tint="-0.249977111117893"/>
        </horizontal>
      </border>
    </dxf>
    <dxf>
      <font>
        <color theme="1"/>
      </font>
      <border>
        <left style="thin">
          <color theme="0" tint="-0.14996795556505021"/>
        </left>
        <right style="thin">
          <color theme="0" tint="-0.14996795556505021"/>
        </right>
        <top style="thin">
          <color theme="0" tint="-0.14996795556505021"/>
        </top>
        <bottom style="thin">
          <color theme="0" tint="-0.14996795556505021"/>
        </bottom>
        <vertical style="thin">
          <color theme="0" tint="-0.14996795556505021"/>
        </vertical>
        <horizontal style="thin">
          <color theme="0" tint="-0.14996795556505021"/>
        </horizontal>
      </border>
    </dxf>
  </dxfs>
  <tableStyles count="1" defaultTableStyle="TableStyleMedium9" defaultPivotStyle="PivotStyleLight16">
    <tableStyle name="PivotStyleMedium2 2" table="0" count="13">
      <tableStyleElement type="wholeTable" dxfId="102"/>
      <tableStyleElement type="headerRow" dxfId="101"/>
      <tableStyleElement type="totalRow" dxfId="100"/>
      <tableStyleElement type="firstRowStripe" dxfId="99"/>
      <tableStyleElement type="firstColumnStripe" dxfId="98"/>
      <tableStyleElement type="firstHeaderCell" dxfId="97"/>
      <tableStyleElement type="firstSubtotalRow" dxfId="96"/>
      <tableStyleElement type="secondSubtotalRow" dxfId="95"/>
      <tableStyleElement type="firstColumnSubheading" dxfId="94"/>
      <tableStyleElement type="firstRowSubheading" dxfId="93"/>
      <tableStyleElement type="secondRowSubheading" dxfId="92"/>
      <tableStyleElement type="pageFieldLabels" dxfId="91"/>
      <tableStyleElement type="pageFieldValues" dxfId="9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OnLoad="1" refreshedBy="nicolas delort" refreshedDate="42548.609999652777" createdVersion="3" refreshedVersion="5" minRefreshableVersion="3" recordCount="197">
  <cacheSource type="worksheet">
    <worksheetSource ref="A5:AJ1000003" sheet="Donnees"/>
  </cacheSource>
  <cacheFields count="36">
    <cacheField name="CGR0" numFmtId="0">
      <sharedItems containsBlank="1"/>
    </cacheField>
    <cacheField name="LIBELLECGR0" numFmtId="0">
      <sharedItems containsBlank="1"/>
    </cacheField>
    <cacheField name="CGR0+LIB0" numFmtId="0">
      <sharedItems containsBlank="1"/>
    </cacheField>
    <cacheField name="CGR1" numFmtId="0">
      <sharedItems containsBlank="1"/>
    </cacheField>
    <cacheField name="LIBELLECGR1" numFmtId="0">
      <sharedItems containsBlank="1"/>
    </cacheField>
    <cacheField name="CGR1+LIB1" numFmtId="0">
      <sharedItems containsBlank="1" count="3">
        <s v="S2010 - Secteur 2010"/>
        <m/>
        <s v="x" u="1"/>
      </sharedItems>
    </cacheField>
    <cacheField name="CGR2" numFmtId="0">
      <sharedItems containsBlank="1"/>
    </cacheField>
    <cacheField name="LIBELLECGR2" numFmtId="0">
      <sharedItems containsBlank="1"/>
    </cacheField>
    <cacheField name="CGR2+LIB2" numFmtId="0">
      <sharedItems containsBlank="1" count="8">
        <s v="ACT1 - Activité 1"/>
        <s v="ACT2 - Activité 2"/>
        <s v="ACT3 - ACT3"/>
        <s v="ACT4 - Activité 4"/>
        <s v="ACT5 - Activité 5"/>
        <s v="ACT6 - Activité 6"/>
        <m/>
        <s v="xx" u="1"/>
      </sharedItems>
    </cacheField>
    <cacheField name="CGR3" numFmtId="0">
      <sharedItems containsBlank="1"/>
    </cacheField>
    <cacheField name="LIBELLECGR3" numFmtId="0">
      <sharedItems containsBlank="1"/>
    </cacheField>
    <cacheField name="CGR3+LIB3" numFmtId="0">
      <sharedItems containsBlank="1"/>
    </cacheField>
    <cacheField name="CGR4" numFmtId="0">
      <sharedItems containsNonDate="0" containsString="0" containsBlank="1"/>
    </cacheField>
    <cacheField name="LIBELLECGR4" numFmtId="0">
      <sharedItems containsNonDate="0" containsString="0" containsBlank="1"/>
    </cacheField>
    <cacheField name="CGR4+LIB4" numFmtId="0">
      <sharedItems containsBlank="1"/>
    </cacheField>
    <cacheField name="CGR5" numFmtId="0">
      <sharedItems containsNonDate="0" containsString="0" containsBlank="1"/>
    </cacheField>
    <cacheField name="LIBELLECGR5" numFmtId="0">
      <sharedItems containsNonDate="0" containsString="0" containsBlank="1"/>
    </cacheField>
    <cacheField name="CGR5+LIB5" numFmtId="0">
      <sharedItems containsBlank="1"/>
    </cacheField>
    <cacheField name="POSTE0" numFmtId="0">
      <sharedItems containsBlank="1"/>
    </cacheField>
    <cacheField name="LIBELLEPOS0" numFmtId="0">
      <sharedItems containsBlank="1"/>
    </cacheField>
    <cacheField name="POSTE1" numFmtId="0">
      <sharedItems containsBlank="1"/>
    </cacheField>
    <cacheField name="LIBELLEPOS1" numFmtId="0">
      <sharedItems containsBlank="1" count="5">
        <s v="Financement Etat"/>
        <s v="Autres fin. publics"/>
        <s v="Autres financements"/>
        <m/>
        <s v="x" u="1"/>
      </sharedItems>
    </cacheField>
    <cacheField name="POSTE2" numFmtId="0">
      <sharedItems containsBlank="1"/>
    </cacheField>
    <cacheField name="LIBELLEPOS2" numFmtId="0">
      <sharedItems containsBlank="1"/>
    </cacheField>
    <cacheField name="POSTE3" numFmtId="0">
      <sharedItems containsBlank="1"/>
    </cacheField>
    <cacheField name="LIBELLEPOS3" numFmtId="0">
      <sharedItems containsBlank="1"/>
    </cacheField>
    <cacheField name="POSTE4" numFmtId="0">
      <sharedItems containsNonDate="0" containsString="0" containsBlank="1"/>
    </cacheField>
    <cacheField name="LIBELLEPOS4" numFmtId="0">
      <sharedItems containsNonDate="0" containsString="0" containsBlank="1"/>
    </cacheField>
    <cacheField name="POSTE5" numFmtId="0">
      <sharedItems containsNonDate="0" containsString="0" containsBlank="1"/>
    </cacheField>
    <cacheField name="LIBELLEPOS5" numFmtId="0">
      <sharedItems containsNonDate="0" containsString="0" containsBlank="1"/>
    </cacheField>
    <cacheField name="MNT1" numFmtId="0">
      <sharedItems containsString="0" containsBlank="1" containsNumber="1" containsInteger="1" minValue="0" maxValue="17800000"/>
    </cacheField>
    <cacheField name="MNT2" numFmtId="0">
      <sharedItems containsString="0" containsBlank="1" containsNumber="1" containsInteger="1" minValue="0" maxValue="10080000"/>
    </cacheField>
    <cacheField name="MNT3" numFmtId="0">
      <sharedItems containsString="0" containsBlank="1" containsNumber="1" containsInteger="1" minValue="0" maxValue="10200000"/>
    </cacheField>
    <cacheField name="MNT4" numFmtId="0">
      <sharedItems containsString="0" containsBlank="1" containsNumber="1" containsInteger="1" minValue="0" maxValue="10920000"/>
    </cacheField>
    <cacheField name="MNT5" numFmtId="0">
      <sharedItems containsString="0" containsBlank="1" containsNumber="1" containsInteger="1" minValue="0" maxValue="11760000"/>
    </cacheField>
    <cacheField name="MNT6" numFmtId="0">
      <sharedItems containsString="0" containsBlank="1" containsNumber="1" containsInteger="1" minValue="0" maxValue="13685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97">
  <r>
    <s v="CENTRE"/>
    <s v="Centre"/>
    <s v="CENTRE - Centre"/>
    <s v="S2010"/>
    <s v="Secteur 2010"/>
    <x v="0"/>
    <s v="ACT1"/>
    <s v="Activité 1"/>
    <x v="0"/>
    <m/>
    <m/>
    <s v="-"/>
    <m/>
    <m/>
    <s v="-"/>
    <m/>
    <m/>
    <s v="-"/>
    <s v="R"/>
    <s v="Recettes"/>
    <s v="1ETA"/>
    <x v="0"/>
    <s v="FEF"/>
    <s v="Fin. Etat Fléchés"/>
    <s v="104"/>
    <s v="Primes capit. social"/>
    <m/>
    <m/>
    <m/>
    <m/>
    <n v="150000"/>
    <n v="0"/>
    <n v="0"/>
    <n v="0"/>
    <n v="0"/>
    <n v="0"/>
  </r>
  <r>
    <s v="CENTRE"/>
    <s v="Centre"/>
    <s v="CENTRE - Centre"/>
    <s v="S2010"/>
    <s v="Secteur 2010"/>
    <x v="0"/>
    <s v="ACT1"/>
    <s v="Activité 1"/>
    <x v="0"/>
    <m/>
    <m/>
    <s v="-"/>
    <m/>
    <m/>
    <s v="-"/>
    <m/>
    <m/>
    <s v="-"/>
    <s v="R"/>
    <s v="Recettes"/>
    <s v="1ETA"/>
    <x v="0"/>
    <s v="SSP"/>
    <s v="Subv/chg serv. publ"/>
    <s v="741"/>
    <s v="Subvent."/>
    <m/>
    <m/>
    <m/>
    <m/>
    <n v="17800000"/>
    <n v="10080000"/>
    <n v="1800000"/>
    <n v="10920000"/>
    <n v="11760000"/>
    <n v="2415000"/>
  </r>
  <r>
    <s v="CENTRE"/>
    <s v="Centre"/>
    <s v="CENTRE - Centre"/>
    <s v="S2010"/>
    <s v="Secteur 2010"/>
    <x v="0"/>
    <s v="ACT1"/>
    <s v="Activité 1"/>
    <x v="0"/>
    <m/>
    <m/>
    <s v="-"/>
    <m/>
    <m/>
    <s v="-"/>
    <m/>
    <m/>
    <s v="-"/>
    <s v="R"/>
    <s v="Recettes"/>
    <s v="2COL"/>
    <x v="1"/>
    <s v="AFP"/>
    <s v="Autres fin. public"/>
    <s v="131"/>
    <s v="Subventions d'équipt"/>
    <m/>
    <m/>
    <m/>
    <m/>
    <n v="3000000"/>
    <n v="0"/>
    <n v="4800000"/>
    <n v="0"/>
    <n v="0"/>
    <n v="6440000"/>
  </r>
  <r>
    <s v="CENTRE"/>
    <s v="Centre"/>
    <s v="CENTRE - Centre"/>
    <s v="S2010"/>
    <s v="Secteur 2010"/>
    <x v="0"/>
    <s v="ACT1"/>
    <s v="Activité 1"/>
    <x v="0"/>
    <m/>
    <m/>
    <s v="-"/>
    <m/>
    <m/>
    <s v="-"/>
    <m/>
    <m/>
    <s v="-"/>
    <s v="R"/>
    <s v="Recettes"/>
    <s v="2COL"/>
    <x v="1"/>
    <s v="AFP"/>
    <s v="Autres fin. public"/>
    <s v="744"/>
    <s v="Subvent."/>
    <m/>
    <m/>
    <m/>
    <m/>
    <n v="800000"/>
    <n v="480000"/>
    <n v="10200000"/>
    <n v="520000"/>
    <n v="560000"/>
    <n v="13685000"/>
  </r>
  <r>
    <s v="CENTRE"/>
    <s v="Centre"/>
    <s v="CENTRE - Centre"/>
    <s v="S2010"/>
    <s v="Secteur 2010"/>
    <x v="0"/>
    <s v="ACT1"/>
    <s v="Activité 1"/>
    <x v="0"/>
    <m/>
    <m/>
    <s v="-"/>
    <m/>
    <m/>
    <s v="-"/>
    <m/>
    <m/>
    <s v="-"/>
    <s v="R"/>
    <s v="Recettes"/>
    <s v="3AUT"/>
    <x v="2"/>
    <s v="REP"/>
    <s v="Ressources propres"/>
    <s v="701"/>
    <s v="Ventes prod. finis"/>
    <m/>
    <m/>
    <m/>
    <m/>
    <n v="800000"/>
    <n v="480000"/>
    <n v="600000"/>
    <n v="520000"/>
    <n v="560000"/>
    <n v="805000"/>
  </r>
  <r>
    <s v="CENTRE"/>
    <s v="Centre"/>
    <s v="CENTRE - Centre"/>
    <s v="S2010"/>
    <s v="Secteur 2010"/>
    <x v="0"/>
    <s v="ACT1"/>
    <s v="Activité 1"/>
    <x v="0"/>
    <m/>
    <m/>
    <s v="-"/>
    <m/>
    <m/>
    <s v="-"/>
    <m/>
    <m/>
    <s v="-"/>
    <s v="R"/>
    <s v="Recettes"/>
    <s v="3AUT"/>
    <x v="2"/>
    <s v="REP"/>
    <s v="Ressources propres"/>
    <s v="702"/>
    <s v="Prod. inter."/>
    <m/>
    <m/>
    <m/>
    <m/>
    <n v="800000"/>
    <n v="480000"/>
    <n v="600000"/>
    <n v="520000"/>
    <n v="560000"/>
    <n v="805000"/>
  </r>
  <r>
    <s v="CENTRE"/>
    <s v="Centre"/>
    <s v="CENTRE - Centre"/>
    <s v="S2010"/>
    <s v="Secteur 2010"/>
    <x v="0"/>
    <s v="ACT1"/>
    <s v="Activité 1"/>
    <x v="0"/>
    <m/>
    <m/>
    <s v="-"/>
    <m/>
    <m/>
    <s v="-"/>
    <m/>
    <m/>
    <s v="-"/>
    <s v="R"/>
    <s v="Recettes"/>
    <s v="3AUT"/>
    <x v="2"/>
    <s v="REP"/>
    <s v="Ressources propres"/>
    <s v="703"/>
    <s v="Ventes de produits"/>
    <m/>
    <m/>
    <m/>
    <m/>
    <n v="800000"/>
    <n v="480000"/>
    <n v="600000"/>
    <n v="520000"/>
    <n v="560000"/>
    <n v="805000"/>
  </r>
  <r>
    <s v="CENTRE"/>
    <s v="Centre"/>
    <s v="CENTRE - Centre"/>
    <s v="S2010"/>
    <s v="Secteur 2010"/>
    <x v="0"/>
    <s v="ACT1"/>
    <s v="Activité 1"/>
    <x v="0"/>
    <m/>
    <m/>
    <s v="-"/>
    <m/>
    <m/>
    <s v="-"/>
    <m/>
    <m/>
    <s v="-"/>
    <s v="R"/>
    <s v="Recettes"/>
    <s v="3AUT"/>
    <x v="2"/>
    <s v="REP"/>
    <s v="Ressources propres"/>
    <s v="704"/>
    <s v="Travaux"/>
    <m/>
    <m/>
    <m/>
    <m/>
    <n v="800000"/>
    <n v="480000"/>
    <n v="600000"/>
    <n v="520000"/>
    <n v="560000"/>
    <n v="805000"/>
  </r>
  <r>
    <s v="CENTRE"/>
    <s v="Centre"/>
    <s v="CENTRE - Centre"/>
    <s v="S2010"/>
    <s v="Secteur 2010"/>
    <x v="0"/>
    <s v="ACT1"/>
    <s v="Activité 1"/>
    <x v="0"/>
    <m/>
    <m/>
    <s v="-"/>
    <m/>
    <m/>
    <s v="-"/>
    <m/>
    <m/>
    <s v="-"/>
    <s v="R"/>
    <s v="Recettes"/>
    <s v="3AUT"/>
    <x v="2"/>
    <s v="REP"/>
    <s v="Ressources propres"/>
    <s v="751"/>
    <s v="Redevances"/>
    <m/>
    <m/>
    <m/>
    <m/>
    <n v="6800000"/>
    <n v="480000"/>
    <n v="600000"/>
    <n v="520000"/>
    <n v="560000"/>
    <n v="805000"/>
  </r>
  <r>
    <s v="CENTRE"/>
    <s v="Centre"/>
    <s v="CENTRE - Centre"/>
    <s v="S2010"/>
    <s v="Secteur 2010"/>
    <x v="0"/>
    <s v="ACT1"/>
    <s v="Activité 1"/>
    <x v="0"/>
    <m/>
    <m/>
    <s v="-"/>
    <m/>
    <m/>
    <s v="-"/>
    <m/>
    <m/>
    <s v="-"/>
    <s v="R"/>
    <s v="Recettes"/>
    <s v="3AUT"/>
    <x v="2"/>
    <s v="REP"/>
    <s v="Ressources propres"/>
    <s v="752"/>
    <s v="Quote part résultat"/>
    <m/>
    <m/>
    <m/>
    <m/>
    <n v="800000"/>
    <n v="480000"/>
    <n v="600000"/>
    <n v="520000"/>
    <n v="560000"/>
    <n v="805000"/>
  </r>
  <r>
    <s v="CENTRE"/>
    <s v="Centre"/>
    <s v="CENTRE - Centre"/>
    <s v="S2010"/>
    <s v="Secteur 2010"/>
    <x v="0"/>
    <s v="ACT1"/>
    <s v="Activité 1"/>
    <x v="0"/>
    <m/>
    <m/>
    <s v="-"/>
    <m/>
    <m/>
    <s v="-"/>
    <m/>
    <m/>
    <s v="-"/>
    <s v="R"/>
    <s v="Recettes"/>
    <s v="3AUT"/>
    <x v="2"/>
    <s v="REP"/>
    <s v="Ressources propres"/>
    <s v="761"/>
    <s v="Revenus des immeuble"/>
    <m/>
    <m/>
    <m/>
    <m/>
    <n v="800000"/>
    <n v="480000"/>
    <n v="600000"/>
    <n v="520000"/>
    <n v="560000"/>
    <n v="805000"/>
  </r>
  <r>
    <s v="CENTRE"/>
    <s v="Centre"/>
    <s v="CENTRE - Centre"/>
    <s v="S2010"/>
    <s v="Secteur 2010"/>
    <x v="0"/>
    <s v="ACT1"/>
    <s v="Activité 1"/>
    <x v="0"/>
    <m/>
    <m/>
    <s v="-"/>
    <m/>
    <m/>
    <s v="-"/>
    <m/>
    <m/>
    <s v="-"/>
    <s v="R"/>
    <s v="Recettes"/>
    <s v="3AUT"/>
    <x v="2"/>
    <s v="REP"/>
    <s v="Ressources propres"/>
    <s v="762"/>
    <s v="Produits"/>
    <m/>
    <m/>
    <m/>
    <m/>
    <n v="800000"/>
    <n v="480000"/>
    <n v="9000000"/>
    <n v="520000"/>
    <n v="560000"/>
    <n v="12075000"/>
  </r>
  <r>
    <s v="CENTRE"/>
    <s v="Centre"/>
    <s v="CENTRE - Centre"/>
    <s v="S2010"/>
    <s v="Secteur 2010"/>
    <x v="0"/>
    <s v="ACT1"/>
    <s v="Activité 1"/>
    <x v="0"/>
    <m/>
    <m/>
    <s v="-"/>
    <m/>
    <m/>
    <s v="-"/>
    <m/>
    <m/>
    <s v="-"/>
    <s v="R"/>
    <s v="Recettes"/>
    <s v="3AUT"/>
    <x v="2"/>
    <s v="REP"/>
    <s v="Ressources propres"/>
    <s v="763"/>
    <s v="Revenus"/>
    <m/>
    <m/>
    <m/>
    <m/>
    <n v="800000"/>
    <n v="480000"/>
    <n v="600000"/>
    <n v="520000"/>
    <n v="560000"/>
    <n v="805000"/>
  </r>
  <r>
    <s v="CENTRE"/>
    <s v="Centre"/>
    <s v="CENTRE - Centre"/>
    <s v="S2010"/>
    <s v="Secteur 2010"/>
    <x v="0"/>
    <s v="ACT1"/>
    <s v="Activité 1"/>
    <x v="0"/>
    <m/>
    <m/>
    <s v="-"/>
    <m/>
    <m/>
    <s v="-"/>
    <m/>
    <m/>
    <s v="-"/>
    <s v="R"/>
    <s v="Recettes"/>
    <s v="3AUT"/>
    <x v="2"/>
    <s v="REP"/>
    <s v="Ressources propres"/>
    <s v="764"/>
    <s v="Revenus des valeur"/>
    <m/>
    <m/>
    <m/>
    <m/>
    <n v="800000"/>
    <n v="480000"/>
    <n v="600000"/>
    <n v="520000"/>
    <n v="560000"/>
    <n v="805000"/>
  </r>
  <r>
    <s v="CENTRE"/>
    <s v="Centre"/>
    <s v="CENTRE - Centre"/>
    <s v="S2010"/>
    <s v="Secteur 2010"/>
    <x v="0"/>
    <s v="ACT1"/>
    <s v="Activité 1"/>
    <x v="0"/>
    <m/>
    <m/>
    <s v="-"/>
    <m/>
    <m/>
    <s v="-"/>
    <m/>
    <m/>
    <s v="-"/>
    <s v="R"/>
    <s v="Recettes"/>
    <s v="3AUT"/>
    <x v="2"/>
    <s v="REP"/>
    <s v="Ressources propres"/>
    <s v="771"/>
    <s v="Produits"/>
    <m/>
    <m/>
    <m/>
    <m/>
    <n v="800000"/>
    <n v="480000"/>
    <n v="600000"/>
    <n v="520000"/>
    <n v="560000"/>
    <n v="805000"/>
  </r>
  <r>
    <s v="CENTRE"/>
    <s v="Centre"/>
    <s v="CENTRE - Centre"/>
    <s v="S2010"/>
    <s v="Secteur 2010"/>
    <x v="0"/>
    <s v="ACT1"/>
    <s v="Activité 1"/>
    <x v="0"/>
    <s v="ACT1    APFG"/>
    <s v="Frais gest"/>
    <s v="ACT1    APFG - Frais gest"/>
    <m/>
    <m/>
    <s v="-"/>
    <m/>
    <m/>
    <s v="-"/>
    <s v="R"/>
    <s v="Recettes"/>
    <s v="1ETA"/>
    <x v="0"/>
    <s v="FEF"/>
    <s v="Fin. Etat Fléchés"/>
    <s v="104"/>
    <s v="Primes capit. social"/>
    <m/>
    <m/>
    <m/>
    <m/>
    <n v="81000"/>
    <n v="0"/>
    <n v="240000"/>
    <n v="0"/>
    <n v="0"/>
    <n v="322000"/>
  </r>
  <r>
    <s v="CENTRE"/>
    <s v="Centre"/>
    <s v="CENTRE - Centre"/>
    <s v="S2010"/>
    <s v="Secteur 2010"/>
    <x v="0"/>
    <s v="ACT1"/>
    <s v="Activité 1"/>
    <x v="0"/>
    <s v="ACT1    APFG"/>
    <s v="Frais gest"/>
    <s v="ACT1    APFG - Frais gest"/>
    <m/>
    <m/>
    <s v="-"/>
    <m/>
    <m/>
    <s v="-"/>
    <s v="R"/>
    <s v="Recettes"/>
    <s v="2COL"/>
    <x v="1"/>
    <s v="AFPF"/>
    <s v="Autres Fin Pub Fléch"/>
    <s v="138"/>
    <s v="Autres subv. invest."/>
    <m/>
    <m/>
    <m/>
    <m/>
    <n v="100000"/>
    <n v="0"/>
    <n v="3360000"/>
    <n v="0"/>
    <n v="0"/>
    <n v="4508000"/>
  </r>
  <r>
    <s v="CENTRE"/>
    <s v="Centre"/>
    <s v="CENTRE - Centre"/>
    <s v="S2010"/>
    <s v="Secteur 2010"/>
    <x v="0"/>
    <s v="ACT1"/>
    <s v="Activité 1"/>
    <x v="0"/>
    <s v="ACT1    EXPORT"/>
    <s v="Export"/>
    <s v="ACT1    EXPORT - Export"/>
    <m/>
    <m/>
    <s v="-"/>
    <m/>
    <m/>
    <s v="-"/>
    <s v="R"/>
    <s v="Recettes"/>
    <s v="1ETA"/>
    <x v="0"/>
    <s v="SSP"/>
    <s v="Subv/chg serv. publ"/>
    <s v="741"/>
    <s v="Subvent."/>
    <m/>
    <m/>
    <m/>
    <m/>
    <n v="200000"/>
    <n v="240000"/>
    <n v="336000"/>
    <n v="260000"/>
    <n v="280000"/>
    <n v="450800"/>
  </r>
  <r>
    <s v="CENTRE"/>
    <s v="Centre"/>
    <s v="CENTRE - Centre"/>
    <s v="S2010"/>
    <s v="Secteur 2010"/>
    <x v="0"/>
    <s v="ACT1"/>
    <s v="Activité 1"/>
    <x v="0"/>
    <s v="ACT1    EXPORT"/>
    <s v="Export"/>
    <s v="ACT1    EXPORT - Export"/>
    <m/>
    <m/>
    <s v="-"/>
    <m/>
    <m/>
    <s v="-"/>
    <s v="R"/>
    <s v="Recettes"/>
    <s v="2COL"/>
    <x v="1"/>
    <s v="AFP"/>
    <s v="Autres fin. public"/>
    <s v="744"/>
    <s v="Subvent."/>
    <m/>
    <m/>
    <m/>
    <m/>
    <n v="200000"/>
    <n v="240000"/>
    <n v="336000"/>
    <n v="260000"/>
    <n v="280000"/>
    <n v="450800"/>
  </r>
  <r>
    <s v="CENTRE"/>
    <s v="Centre"/>
    <s v="CENTRE - Centre"/>
    <s v="S2010"/>
    <s v="Secteur 2010"/>
    <x v="0"/>
    <s v="ACT1"/>
    <s v="Activité 1"/>
    <x v="0"/>
    <s v="ACT1    EXPORT"/>
    <s v="Export"/>
    <s v="ACT1    EXPORT - Export"/>
    <m/>
    <m/>
    <s v="-"/>
    <m/>
    <m/>
    <s v="-"/>
    <s v="R"/>
    <s v="Recettes"/>
    <s v="3AUT"/>
    <x v="2"/>
    <s v="REP"/>
    <s v="Ressources propres"/>
    <s v="701"/>
    <s v="Ventes prod. finis"/>
    <m/>
    <m/>
    <m/>
    <m/>
    <n v="200000"/>
    <n v="240000"/>
    <n v="336000"/>
    <n v="260000"/>
    <n v="280000"/>
    <n v="450800"/>
  </r>
  <r>
    <s v="CENTRE"/>
    <s v="Centre"/>
    <s v="CENTRE - Centre"/>
    <s v="S2010"/>
    <s v="Secteur 2010"/>
    <x v="0"/>
    <s v="ACT1"/>
    <s v="Activité 1"/>
    <x v="0"/>
    <s v="ACT1    EXPORT"/>
    <s v="Export"/>
    <s v="ACT1    EXPORT - Export"/>
    <m/>
    <m/>
    <s v="-"/>
    <m/>
    <m/>
    <s v="-"/>
    <s v="R"/>
    <s v="Recettes"/>
    <s v="3AUT"/>
    <x v="2"/>
    <s v="REP"/>
    <s v="Ressources propres"/>
    <s v="702"/>
    <s v="Prod. inter."/>
    <m/>
    <m/>
    <m/>
    <m/>
    <n v="200000"/>
    <n v="240000"/>
    <n v="336000"/>
    <n v="260000"/>
    <n v="280000"/>
    <n v="450800"/>
  </r>
  <r>
    <s v="CENTRE"/>
    <s v="Centre"/>
    <s v="CENTRE - Centre"/>
    <s v="S2010"/>
    <s v="Secteur 2010"/>
    <x v="0"/>
    <s v="ACT1"/>
    <s v="Activité 1"/>
    <x v="0"/>
    <s v="ACT1    EXPORT"/>
    <s v="Export"/>
    <s v="ACT1    EXPORT - Export"/>
    <m/>
    <m/>
    <s v="-"/>
    <m/>
    <m/>
    <s v="-"/>
    <s v="R"/>
    <s v="Recettes"/>
    <s v="3AUT"/>
    <x v="2"/>
    <s v="REP"/>
    <s v="Ressources propres"/>
    <s v="703"/>
    <s v="Ventes de produits"/>
    <m/>
    <m/>
    <m/>
    <m/>
    <n v="200000"/>
    <n v="240000"/>
    <n v="336000"/>
    <n v="260000"/>
    <n v="280000"/>
    <n v="450800"/>
  </r>
  <r>
    <s v="CENTRE"/>
    <s v="Centre"/>
    <s v="CENTRE - Centre"/>
    <s v="S2010"/>
    <s v="Secteur 2010"/>
    <x v="0"/>
    <s v="ACT1"/>
    <s v="Activité 1"/>
    <x v="0"/>
    <s v="ACT1    EXPORT"/>
    <s v="Export"/>
    <s v="ACT1    EXPORT - Export"/>
    <m/>
    <m/>
    <s v="-"/>
    <m/>
    <m/>
    <s v="-"/>
    <s v="R"/>
    <s v="Recettes"/>
    <s v="3AUT"/>
    <x v="2"/>
    <s v="REP"/>
    <s v="Ressources propres"/>
    <s v="704"/>
    <s v="Travaux"/>
    <m/>
    <m/>
    <m/>
    <m/>
    <n v="200000"/>
    <n v="240000"/>
    <n v="336000"/>
    <n v="260000"/>
    <n v="280000"/>
    <n v="450800"/>
  </r>
  <r>
    <s v="CENTRE"/>
    <s v="Centre"/>
    <s v="CENTRE - Centre"/>
    <s v="S2010"/>
    <s v="Secteur 2010"/>
    <x v="0"/>
    <s v="ACT1"/>
    <s v="Activité 1"/>
    <x v="0"/>
    <s v="ACT1    EXPORT"/>
    <s v="Export"/>
    <s v="ACT1    EXPORT - Export"/>
    <m/>
    <m/>
    <s v="-"/>
    <m/>
    <m/>
    <s v="-"/>
    <s v="R"/>
    <s v="Recettes"/>
    <s v="3AUT"/>
    <x v="2"/>
    <s v="REP"/>
    <s v="Ressources propres"/>
    <s v="751"/>
    <s v="Redevances"/>
    <m/>
    <m/>
    <m/>
    <m/>
    <n v="200000"/>
    <n v="240000"/>
    <n v="336000"/>
    <n v="260000"/>
    <n v="280000"/>
    <n v="450800"/>
  </r>
  <r>
    <s v="CENTRE"/>
    <s v="Centre"/>
    <s v="CENTRE - Centre"/>
    <s v="S2010"/>
    <s v="Secteur 2010"/>
    <x v="0"/>
    <s v="ACT1"/>
    <s v="Activité 1"/>
    <x v="0"/>
    <s v="ACT1    EXPORT"/>
    <s v="Export"/>
    <s v="ACT1    EXPORT - Export"/>
    <m/>
    <m/>
    <s v="-"/>
    <m/>
    <m/>
    <s v="-"/>
    <s v="R"/>
    <s v="Recettes"/>
    <s v="3AUT"/>
    <x v="2"/>
    <s v="REP"/>
    <s v="Ressources propres"/>
    <s v="752"/>
    <s v="Quote part résultat"/>
    <m/>
    <m/>
    <m/>
    <m/>
    <n v="200000"/>
    <n v="240000"/>
    <n v="336000"/>
    <n v="260000"/>
    <n v="280000"/>
    <n v="450800"/>
  </r>
  <r>
    <s v="CENTRE"/>
    <s v="Centre"/>
    <s v="CENTRE - Centre"/>
    <s v="S2010"/>
    <s v="Secteur 2010"/>
    <x v="0"/>
    <s v="ACT1"/>
    <s v="Activité 1"/>
    <x v="0"/>
    <s v="ACT1    EXPORT"/>
    <s v="Export"/>
    <s v="ACT1    EXPORT - Export"/>
    <m/>
    <m/>
    <s v="-"/>
    <m/>
    <m/>
    <s v="-"/>
    <s v="R"/>
    <s v="Recettes"/>
    <s v="3AUT"/>
    <x v="2"/>
    <s v="REP"/>
    <s v="Ressources propres"/>
    <s v="761"/>
    <s v="Revenus des immeuble"/>
    <m/>
    <m/>
    <m/>
    <m/>
    <n v="200000"/>
    <n v="240000"/>
    <n v="336000"/>
    <n v="260000"/>
    <n v="280000"/>
    <n v="450800"/>
  </r>
  <r>
    <s v="CENTRE"/>
    <s v="Centre"/>
    <s v="CENTRE - Centre"/>
    <s v="S2010"/>
    <s v="Secteur 2010"/>
    <x v="0"/>
    <s v="ACT1"/>
    <s v="Activité 1"/>
    <x v="0"/>
    <s v="ACT1    EXPORT"/>
    <s v="Export"/>
    <s v="ACT1    EXPORT - Export"/>
    <m/>
    <m/>
    <s v="-"/>
    <m/>
    <m/>
    <s v="-"/>
    <s v="R"/>
    <s v="Recettes"/>
    <s v="3AUT"/>
    <x v="2"/>
    <s v="REP"/>
    <s v="Ressources propres"/>
    <s v="762"/>
    <s v="Produits"/>
    <m/>
    <m/>
    <m/>
    <m/>
    <n v="200000"/>
    <n v="240000"/>
    <n v="336000"/>
    <n v="260000"/>
    <n v="280000"/>
    <n v="450800"/>
  </r>
  <r>
    <s v="CENTRE"/>
    <s v="Centre"/>
    <s v="CENTRE - Centre"/>
    <s v="S2010"/>
    <s v="Secteur 2010"/>
    <x v="0"/>
    <s v="ACT1"/>
    <s v="Activité 1"/>
    <x v="0"/>
    <s v="ACT1    EXPORT"/>
    <s v="Export"/>
    <s v="ACT1    EXPORT - Export"/>
    <m/>
    <m/>
    <s v="-"/>
    <m/>
    <m/>
    <s v="-"/>
    <s v="R"/>
    <s v="Recettes"/>
    <s v="3AUT"/>
    <x v="2"/>
    <s v="REP"/>
    <s v="Ressources propres"/>
    <s v="763"/>
    <s v="Revenus"/>
    <m/>
    <m/>
    <m/>
    <m/>
    <n v="200000"/>
    <n v="240000"/>
    <n v="336000"/>
    <n v="260000"/>
    <n v="280000"/>
    <n v="450800"/>
  </r>
  <r>
    <s v="CENTRE"/>
    <s v="Centre"/>
    <s v="CENTRE - Centre"/>
    <s v="S2010"/>
    <s v="Secteur 2010"/>
    <x v="0"/>
    <s v="ACT1"/>
    <s v="Activité 1"/>
    <x v="0"/>
    <s v="ACT1    EXPORT"/>
    <s v="Export"/>
    <s v="ACT1    EXPORT - Export"/>
    <m/>
    <m/>
    <s v="-"/>
    <m/>
    <m/>
    <s v="-"/>
    <s v="R"/>
    <s v="Recettes"/>
    <s v="3AUT"/>
    <x v="2"/>
    <s v="REP"/>
    <s v="Ressources propres"/>
    <s v="764"/>
    <s v="Revenus des valeur"/>
    <m/>
    <m/>
    <m/>
    <m/>
    <n v="200000"/>
    <n v="240000"/>
    <n v="336000"/>
    <n v="260000"/>
    <n v="280000"/>
    <n v="450800"/>
  </r>
  <r>
    <s v="CENTRE"/>
    <s v="Centre"/>
    <s v="CENTRE - Centre"/>
    <s v="S2010"/>
    <s v="Secteur 2010"/>
    <x v="0"/>
    <s v="ACT1"/>
    <s v="Activité 1"/>
    <x v="0"/>
    <s v="ACT1    EXPORT"/>
    <s v="Export"/>
    <s v="ACT1    EXPORT - Export"/>
    <m/>
    <m/>
    <s v="-"/>
    <m/>
    <m/>
    <s v="-"/>
    <s v="R"/>
    <s v="Recettes"/>
    <s v="3AUT"/>
    <x v="2"/>
    <s v="REP"/>
    <s v="Ressources propres"/>
    <s v="771"/>
    <s v="Produits"/>
    <m/>
    <m/>
    <m/>
    <m/>
    <n v="200000"/>
    <n v="240000"/>
    <n v="336000"/>
    <n v="260000"/>
    <n v="280000"/>
    <n v="450800"/>
  </r>
  <r>
    <s v="CENTRE"/>
    <s v="Centre"/>
    <s v="CENTRE - Centre"/>
    <s v="S2010"/>
    <s v="Secteur 2010"/>
    <x v="0"/>
    <s v="ACT1"/>
    <s v="Activité 1"/>
    <x v="0"/>
    <s v="ACT1    IMPORT"/>
    <s v="Import"/>
    <s v="ACT1    IMPORT - Import"/>
    <m/>
    <m/>
    <s v="-"/>
    <m/>
    <m/>
    <s v="-"/>
    <s v="R"/>
    <s v="Recettes"/>
    <s v="1ETA"/>
    <x v="0"/>
    <s v="SSP"/>
    <s v="Subv/chg serv. publ"/>
    <s v="741"/>
    <s v="Subvent."/>
    <m/>
    <m/>
    <m/>
    <m/>
    <n v="400000"/>
    <n v="480000"/>
    <n v="672000"/>
    <n v="520000"/>
    <n v="560000"/>
    <n v="901600"/>
  </r>
  <r>
    <s v="CENTRE"/>
    <s v="Centre"/>
    <s v="CENTRE - Centre"/>
    <s v="S2010"/>
    <s v="Secteur 2010"/>
    <x v="0"/>
    <s v="ACT1"/>
    <s v="Activité 1"/>
    <x v="0"/>
    <s v="ACT1    IMPORT"/>
    <s v="Import"/>
    <s v="ACT1    IMPORT - Import"/>
    <m/>
    <m/>
    <s v="-"/>
    <m/>
    <m/>
    <s v="-"/>
    <s v="R"/>
    <s v="Recettes"/>
    <s v="2COL"/>
    <x v="1"/>
    <s v="AFP"/>
    <s v="Autres fin. public"/>
    <s v="744"/>
    <s v="Subvent."/>
    <m/>
    <m/>
    <m/>
    <m/>
    <n v="400000"/>
    <n v="480000"/>
    <n v="672000"/>
    <n v="520000"/>
    <n v="560000"/>
    <n v="901600"/>
  </r>
  <r>
    <s v="CENTRE"/>
    <s v="Centre"/>
    <s v="CENTRE - Centre"/>
    <s v="S2010"/>
    <s v="Secteur 2010"/>
    <x v="0"/>
    <s v="ACT1"/>
    <s v="Activité 1"/>
    <x v="0"/>
    <s v="ACT1    IMPORT"/>
    <s v="Import"/>
    <s v="ACT1    IMPORT - Import"/>
    <m/>
    <m/>
    <s v="-"/>
    <m/>
    <m/>
    <s v="-"/>
    <s v="R"/>
    <s v="Recettes"/>
    <s v="3AUT"/>
    <x v="2"/>
    <s v="REP"/>
    <s v="Ressources propres"/>
    <s v="701"/>
    <s v="Ventes prod. finis"/>
    <m/>
    <m/>
    <m/>
    <m/>
    <n v="400000"/>
    <n v="480000"/>
    <n v="672000"/>
    <n v="520000"/>
    <n v="560000"/>
    <n v="901600"/>
  </r>
  <r>
    <s v="CENTRE"/>
    <s v="Centre"/>
    <s v="CENTRE - Centre"/>
    <s v="S2010"/>
    <s v="Secteur 2010"/>
    <x v="0"/>
    <s v="ACT1"/>
    <s v="Activité 1"/>
    <x v="0"/>
    <s v="ACT1    IMPORT"/>
    <s v="Import"/>
    <s v="ACT1    IMPORT - Import"/>
    <m/>
    <m/>
    <s v="-"/>
    <m/>
    <m/>
    <s v="-"/>
    <s v="R"/>
    <s v="Recettes"/>
    <s v="3AUT"/>
    <x v="2"/>
    <s v="REP"/>
    <s v="Ressources propres"/>
    <s v="702"/>
    <s v="Prod. inter."/>
    <m/>
    <m/>
    <m/>
    <m/>
    <n v="400000"/>
    <n v="480000"/>
    <n v="672000"/>
    <n v="520000"/>
    <n v="560000"/>
    <n v="901600"/>
  </r>
  <r>
    <s v="CENTRE"/>
    <s v="Centre"/>
    <s v="CENTRE - Centre"/>
    <s v="S2010"/>
    <s v="Secteur 2010"/>
    <x v="0"/>
    <s v="ACT1"/>
    <s v="Activité 1"/>
    <x v="0"/>
    <s v="ACT1    IMPORT"/>
    <s v="Import"/>
    <s v="ACT1    IMPORT - Import"/>
    <m/>
    <m/>
    <s v="-"/>
    <m/>
    <m/>
    <s v="-"/>
    <s v="R"/>
    <s v="Recettes"/>
    <s v="3AUT"/>
    <x v="2"/>
    <s v="REP"/>
    <s v="Ressources propres"/>
    <s v="703"/>
    <s v="Ventes de produits"/>
    <m/>
    <m/>
    <m/>
    <m/>
    <n v="400000"/>
    <n v="480000"/>
    <n v="672000"/>
    <n v="520000"/>
    <n v="560000"/>
    <n v="901600"/>
  </r>
  <r>
    <s v="CENTRE"/>
    <s v="Centre"/>
    <s v="CENTRE - Centre"/>
    <s v="S2010"/>
    <s v="Secteur 2010"/>
    <x v="0"/>
    <s v="ACT1"/>
    <s v="Activité 1"/>
    <x v="0"/>
    <s v="ACT1    IMPORT"/>
    <s v="Import"/>
    <s v="ACT1    IMPORT - Import"/>
    <m/>
    <m/>
    <s v="-"/>
    <m/>
    <m/>
    <s v="-"/>
    <s v="R"/>
    <s v="Recettes"/>
    <s v="3AUT"/>
    <x v="2"/>
    <s v="REP"/>
    <s v="Ressources propres"/>
    <s v="704"/>
    <s v="Travaux"/>
    <m/>
    <m/>
    <m/>
    <m/>
    <n v="400000"/>
    <n v="480000"/>
    <n v="672000"/>
    <n v="520000"/>
    <n v="560000"/>
    <n v="901600"/>
  </r>
  <r>
    <s v="CENTRE"/>
    <s v="Centre"/>
    <s v="CENTRE - Centre"/>
    <s v="S2010"/>
    <s v="Secteur 2010"/>
    <x v="0"/>
    <s v="ACT1"/>
    <s v="Activité 1"/>
    <x v="0"/>
    <s v="ACT1    IMPORT"/>
    <s v="Import"/>
    <s v="ACT1    IMPORT - Import"/>
    <m/>
    <m/>
    <s v="-"/>
    <m/>
    <m/>
    <s v="-"/>
    <s v="R"/>
    <s v="Recettes"/>
    <s v="3AUT"/>
    <x v="2"/>
    <s v="REP"/>
    <s v="Ressources propres"/>
    <s v="751"/>
    <s v="Redevances"/>
    <m/>
    <m/>
    <m/>
    <m/>
    <n v="400000"/>
    <n v="480000"/>
    <n v="672000"/>
    <n v="520000"/>
    <n v="560000"/>
    <n v="901600"/>
  </r>
  <r>
    <s v="CENTRE"/>
    <s v="Centre"/>
    <s v="CENTRE - Centre"/>
    <s v="S2010"/>
    <s v="Secteur 2010"/>
    <x v="0"/>
    <s v="ACT1"/>
    <s v="Activité 1"/>
    <x v="0"/>
    <s v="ACT1    IMPORT"/>
    <s v="Import"/>
    <s v="ACT1    IMPORT - Import"/>
    <m/>
    <m/>
    <s v="-"/>
    <m/>
    <m/>
    <s v="-"/>
    <s v="R"/>
    <s v="Recettes"/>
    <s v="3AUT"/>
    <x v="2"/>
    <s v="REP"/>
    <s v="Ressources propres"/>
    <s v="752"/>
    <s v="Quote part résultat"/>
    <m/>
    <m/>
    <m/>
    <m/>
    <n v="400000"/>
    <n v="480000"/>
    <n v="672000"/>
    <n v="520000"/>
    <n v="560000"/>
    <n v="901600"/>
  </r>
  <r>
    <s v="CENTRE"/>
    <s v="Centre"/>
    <s v="CENTRE - Centre"/>
    <s v="S2010"/>
    <s v="Secteur 2010"/>
    <x v="0"/>
    <s v="ACT1"/>
    <s v="Activité 1"/>
    <x v="0"/>
    <s v="ACT1    IMPORT"/>
    <s v="Import"/>
    <s v="ACT1    IMPORT - Import"/>
    <m/>
    <m/>
    <s v="-"/>
    <m/>
    <m/>
    <s v="-"/>
    <s v="R"/>
    <s v="Recettes"/>
    <s v="3AUT"/>
    <x v="2"/>
    <s v="REP"/>
    <s v="Ressources propres"/>
    <s v="761"/>
    <s v="Revenus des immeuble"/>
    <m/>
    <m/>
    <m/>
    <m/>
    <n v="400000"/>
    <n v="480000"/>
    <n v="672000"/>
    <n v="520000"/>
    <n v="560000"/>
    <n v="901600"/>
  </r>
  <r>
    <s v="CENTRE"/>
    <s v="Centre"/>
    <s v="CENTRE - Centre"/>
    <s v="S2010"/>
    <s v="Secteur 2010"/>
    <x v="0"/>
    <s v="ACT1"/>
    <s v="Activité 1"/>
    <x v="0"/>
    <s v="ACT1    IMPORT"/>
    <s v="Import"/>
    <s v="ACT1    IMPORT - Import"/>
    <m/>
    <m/>
    <s v="-"/>
    <m/>
    <m/>
    <s v="-"/>
    <s v="R"/>
    <s v="Recettes"/>
    <s v="3AUT"/>
    <x v="2"/>
    <s v="REP"/>
    <s v="Ressources propres"/>
    <s v="762"/>
    <s v="Produits"/>
    <m/>
    <m/>
    <m/>
    <m/>
    <n v="400000"/>
    <n v="480000"/>
    <n v="672000"/>
    <n v="520000"/>
    <n v="560000"/>
    <n v="901600"/>
  </r>
  <r>
    <s v="CENTRE"/>
    <s v="Centre"/>
    <s v="CENTRE - Centre"/>
    <s v="S2010"/>
    <s v="Secteur 2010"/>
    <x v="0"/>
    <s v="ACT1"/>
    <s v="Activité 1"/>
    <x v="0"/>
    <s v="ACT1    IMPORT"/>
    <s v="Import"/>
    <s v="ACT1    IMPORT - Import"/>
    <m/>
    <m/>
    <s v="-"/>
    <m/>
    <m/>
    <s v="-"/>
    <s v="R"/>
    <s v="Recettes"/>
    <s v="3AUT"/>
    <x v="2"/>
    <s v="REP"/>
    <s v="Ressources propres"/>
    <s v="763"/>
    <s v="Revenus"/>
    <m/>
    <m/>
    <m/>
    <m/>
    <n v="400000"/>
    <n v="480000"/>
    <n v="672000"/>
    <n v="520000"/>
    <n v="560000"/>
    <n v="901600"/>
  </r>
  <r>
    <s v="CENTRE"/>
    <s v="Centre"/>
    <s v="CENTRE - Centre"/>
    <s v="S2010"/>
    <s v="Secteur 2010"/>
    <x v="0"/>
    <s v="ACT1"/>
    <s v="Activité 1"/>
    <x v="0"/>
    <s v="ACT1    IMPORT"/>
    <s v="Import"/>
    <s v="ACT1    IMPORT - Import"/>
    <m/>
    <m/>
    <s v="-"/>
    <m/>
    <m/>
    <s v="-"/>
    <s v="R"/>
    <s v="Recettes"/>
    <s v="3AUT"/>
    <x v="2"/>
    <s v="REP"/>
    <s v="Ressources propres"/>
    <s v="764"/>
    <s v="Revenus des valeur"/>
    <m/>
    <m/>
    <m/>
    <m/>
    <n v="400000"/>
    <n v="480000"/>
    <n v="672000"/>
    <n v="520000"/>
    <n v="560000"/>
    <n v="901600"/>
  </r>
  <r>
    <s v="CENTRE"/>
    <s v="Centre"/>
    <s v="CENTRE - Centre"/>
    <s v="S2010"/>
    <s v="Secteur 2010"/>
    <x v="0"/>
    <s v="ACT1"/>
    <s v="Activité 1"/>
    <x v="0"/>
    <s v="ACT1    IMPORT"/>
    <s v="Import"/>
    <s v="ACT1    IMPORT - Import"/>
    <m/>
    <m/>
    <s v="-"/>
    <m/>
    <m/>
    <s v="-"/>
    <s v="R"/>
    <s v="Recettes"/>
    <s v="3AUT"/>
    <x v="2"/>
    <s v="REP"/>
    <s v="Ressources propres"/>
    <s v="771"/>
    <s v="Produits"/>
    <m/>
    <m/>
    <m/>
    <m/>
    <n v="400000"/>
    <n v="480000"/>
    <n v="672000"/>
    <n v="520000"/>
    <n v="560000"/>
    <n v="901600"/>
  </r>
  <r>
    <s v="CENTRE"/>
    <s v="Centre"/>
    <s v="CENTRE - Centre"/>
    <s v="S2010"/>
    <s v="Secteur 2010"/>
    <x v="0"/>
    <s v="ACT1"/>
    <s v="Activité 1"/>
    <x v="0"/>
    <s v="ACT1    PROD"/>
    <s v="Produit"/>
    <s v="ACT1    PROD - Produit"/>
    <m/>
    <m/>
    <s v="-"/>
    <m/>
    <m/>
    <s v="-"/>
    <s v="R"/>
    <s v="Recettes"/>
    <s v="1ETA"/>
    <x v="0"/>
    <s v="SSP"/>
    <s v="Subv/chg serv. publ"/>
    <s v="741"/>
    <s v="Subvent."/>
    <m/>
    <m/>
    <m/>
    <m/>
    <n v="200000"/>
    <n v="240000"/>
    <n v="336000"/>
    <n v="260000"/>
    <n v="280000"/>
    <n v="450800"/>
  </r>
  <r>
    <s v="CENTRE"/>
    <s v="Centre"/>
    <s v="CENTRE - Centre"/>
    <s v="S2010"/>
    <s v="Secteur 2010"/>
    <x v="0"/>
    <s v="ACT1"/>
    <s v="Activité 1"/>
    <x v="0"/>
    <s v="ACT1    PROD"/>
    <s v="Produit"/>
    <s v="ACT1    PROD - Produit"/>
    <m/>
    <m/>
    <s v="-"/>
    <m/>
    <m/>
    <s v="-"/>
    <s v="R"/>
    <s v="Recettes"/>
    <s v="2COL"/>
    <x v="1"/>
    <s v="AFP"/>
    <s v="Autres fin. public"/>
    <s v="744"/>
    <s v="Subvent."/>
    <m/>
    <m/>
    <m/>
    <m/>
    <n v="200000"/>
    <n v="240000"/>
    <n v="336000"/>
    <n v="260000"/>
    <n v="280000"/>
    <n v="450800"/>
  </r>
  <r>
    <s v="CENTRE"/>
    <s v="Centre"/>
    <s v="CENTRE - Centre"/>
    <s v="S2010"/>
    <s v="Secteur 2010"/>
    <x v="0"/>
    <s v="ACT1"/>
    <s v="Activité 1"/>
    <x v="0"/>
    <s v="ACT1    PROD"/>
    <s v="Produit"/>
    <s v="ACT1    PROD - Produit"/>
    <m/>
    <m/>
    <s v="-"/>
    <m/>
    <m/>
    <s v="-"/>
    <s v="R"/>
    <s v="Recettes"/>
    <s v="3AUT"/>
    <x v="2"/>
    <s v="REP"/>
    <s v="Ressources propres"/>
    <s v="701"/>
    <s v="Ventes prod. finis"/>
    <m/>
    <m/>
    <m/>
    <m/>
    <n v="200000"/>
    <n v="240000"/>
    <n v="336000"/>
    <n v="260000"/>
    <n v="280000"/>
    <n v="450800"/>
  </r>
  <r>
    <s v="CENTRE"/>
    <s v="Centre"/>
    <s v="CENTRE - Centre"/>
    <s v="S2010"/>
    <s v="Secteur 2010"/>
    <x v="0"/>
    <s v="ACT1"/>
    <s v="Activité 1"/>
    <x v="0"/>
    <s v="ACT1    PROD"/>
    <s v="Produit"/>
    <s v="ACT1    PROD - Produit"/>
    <m/>
    <m/>
    <s v="-"/>
    <m/>
    <m/>
    <s v="-"/>
    <s v="R"/>
    <s v="Recettes"/>
    <s v="3AUT"/>
    <x v="2"/>
    <s v="REP"/>
    <s v="Ressources propres"/>
    <s v="702"/>
    <s v="Prod. inter."/>
    <m/>
    <m/>
    <m/>
    <m/>
    <n v="200000"/>
    <n v="240000"/>
    <n v="336000"/>
    <n v="260000"/>
    <n v="280000"/>
    <n v="450800"/>
  </r>
  <r>
    <s v="CENTRE"/>
    <s v="Centre"/>
    <s v="CENTRE - Centre"/>
    <s v="S2010"/>
    <s v="Secteur 2010"/>
    <x v="0"/>
    <s v="ACT1"/>
    <s v="Activité 1"/>
    <x v="0"/>
    <s v="ACT1    PROD"/>
    <s v="Produit"/>
    <s v="ACT1    PROD - Produit"/>
    <m/>
    <m/>
    <s v="-"/>
    <m/>
    <m/>
    <s v="-"/>
    <s v="R"/>
    <s v="Recettes"/>
    <s v="3AUT"/>
    <x v="2"/>
    <s v="REP"/>
    <s v="Ressources propres"/>
    <s v="703"/>
    <s v="Ventes de produits"/>
    <m/>
    <m/>
    <m/>
    <m/>
    <n v="200000"/>
    <n v="240000"/>
    <n v="336000"/>
    <n v="260000"/>
    <n v="280000"/>
    <n v="450800"/>
  </r>
  <r>
    <s v="CENTRE"/>
    <s v="Centre"/>
    <s v="CENTRE - Centre"/>
    <s v="S2010"/>
    <s v="Secteur 2010"/>
    <x v="0"/>
    <s v="ACT1"/>
    <s v="Activité 1"/>
    <x v="0"/>
    <s v="ACT1    PROD"/>
    <s v="Produit"/>
    <s v="ACT1    PROD - Produit"/>
    <m/>
    <m/>
    <s v="-"/>
    <m/>
    <m/>
    <s v="-"/>
    <s v="R"/>
    <s v="Recettes"/>
    <s v="3AUT"/>
    <x v="2"/>
    <s v="REP"/>
    <s v="Ressources propres"/>
    <s v="704"/>
    <s v="Travaux"/>
    <m/>
    <m/>
    <m/>
    <m/>
    <n v="200000"/>
    <n v="240000"/>
    <n v="336000"/>
    <n v="260000"/>
    <n v="280000"/>
    <n v="450800"/>
  </r>
  <r>
    <s v="CENTRE"/>
    <s v="Centre"/>
    <s v="CENTRE - Centre"/>
    <s v="S2010"/>
    <s v="Secteur 2010"/>
    <x v="0"/>
    <s v="ACT1"/>
    <s v="Activité 1"/>
    <x v="0"/>
    <s v="ACT1    PROD"/>
    <s v="Produit"/>
    <s v="ACT1    PROD - Produit"/>
    <m/>
    <m/>
    <s v="-"/>
    <m/>
    <m/>
    <s v="-"/>
    <s v="R"/>
    <s v="Recettes"/>
    <s v="3AUT"/>
    <x v="2"/>
    <s v="REP"/>
    <s v="Ressources propres"/>
    <s v="751"/>
    <s v="Redevances"/>
    <m/>
    <m/>
    <m/>
    <m/>
    <n v="200000"/>
    <n v="240000"/>
    <n v="336000"/>
    <n v="260000"/>
    <n v="280000"/>
    <n v="450800"/>
  </r>
  <r>
    <s v="CENTRE"/>
    <s v="Centre"/>
    <s v="CENTRE - Centre"/>
    <s v="S2010"/>
    <s v="Secteur 2010"/>
    <x v="0"/>
    <s v="ACT1"/>
    <s v="Activité 1"/>
    <x v="0"/>
    <s v="ACT1    PROD"/>
    <s v="Produit"/>
    <s v="ACT1    PROD - Produit"/>
    <m/>
    <m/>
    <s v="-"/>
    <m/>
    <m/>
    <s v="-"/>
    <s v="R"/>
    <s v="Recettes"/>
    <s v="3AUT"/>
    <x v="2"/>
    <s v="REP"/>
    <s v="Ressources propres"/>
    <s v="752"/>
    <s v="Quote part résultat"/>
    <m/>
    <m/>
    <m/>
    <m/>
    <n v="200000"/>
    <n v="240000"/>
    <n v="336000"/>
    <n v="260000"/>
    <n v="280000"/>
    <n v="450800"/>
  </r>
  <r>
    <s v="CENTRE"/>
    <s v="Centre"/>
    <s v="CENTRE - Centre"/>
    <s v="S2010"/>
    <s v="Secteur 2010"/>
    <x v="0"/>
    <s v="ACT1"/>
    <s v="Activité 1"/>
    <x v="0"/>
    <s v="ACT1    PROD"/>
    <s v="Produit"/>
    <s v="ACT1    PROD - Produit"/>
    <m/>
    <m/>
    <s v="-"/>
    <m/>
    <m/>
    <s v="-"/>
    <s v="R"/>
    <s v="Recettes"/>
    <s v="3AUT"/>
    <x v="2"/>
    <s v="REP"/>
    <s v="Ressources propres"/>
    <s v="761"/>
    <s v="Revenus des immeuble"/>
    <m/>
    <m/>
    <m/>
    <m/>
    <n v="200000"/>
    <n v="240000"/>
    <n v="336000"/>
    <n v="260000"/>
    <n v="280000"/>
    <n v="450800"/>
  </r>
  <r>
    <s v="CENTRE"/>
    <s v="Centre"/>
    <s v="CENTRE - Centre"/>
    <s v="S2010"/>
    <s v="Secteur 2010"/>
    <x v="0"/>
    <s v="ACT1"/>
    <s v="Activité 1"/>
    <x v="0"/>
    <s v="ACT1    PROD"/>
    <s v="Produit"/>
    <s v="ACT1    PROD - Produit"/>
    <m/>
    <m/>
    <s v="-"/>
    <m/>
    <m/>
    <s v="-"/>
    <s v="R"/>
    <s v="Recettes"/>
    <s v="3AUT"/>
    <x v="2"/>
    <s v="REP"/>
    <s v="Ressources propres"/>
    <s v="762"/>
    <s v="Produits"/>
    <m/>
    <m/>
    <m/>
    <m/>
    <n v="200000"/>
    <n v="240000"/>
    <n v="336000"/>
    <n v="260000"/>
    <n v="280000"/>
    <n v="450800"/>
  </r>
  <r>
    <s v="CENTRE"/>
    <s v="Centre"/>
    <s v="CENTRE - Centre"/>
    <s v="S2010"/>
    <s v="Secteur 2010"/>
    <x v="0"/>
    <s v="ACT1"/>
    <s v="Activité 1"/>
    <x v="0"/>
    <s v="ACT1    PROD"/>
    <s v="Produit"/>
    <s v="ACT1    PROD - Produit"/>
    <m/>
    <m/>
    <s v="-"/>
    <m/>
    <m/>
    <s v="-"/>
    <s v="R"/>
    <s v="Recettes"/>
    <s v="3AUT"/>
    <x v="2"/>
    <s v="REP"/>
    <s v="Ressources propres"/>
    <s v="763"/>
    <s v="Revenus"/>
    <m/>
    <m/>
    <m/>
    <m/>
    <n v="200000"/>
    <n v="240000"/>
    <n v="336000"/>
    <n v="260000"/>
    <n v="280000"/>
    <n v="450800"/>
  </r>
  <r>
    <s v="CENTRE"/>
    <s v="Centre"/>
    <s v="CENTRE - Centre"/>
    <s v="S2010"/>
    <s v="Secteur 2010"/>
    <x v="0"/>
    <s v="ACT1"/>
    <s v="Activité 1"/>
    <x v="0"/>
    <s v="ACT1    PROD"/>
    <s v="Produit"/>
    <s v="ACT1    PROD - Produit"/>
    <m/>
    <m/>
    <s v="-"/>
    <m/>
    <m/>
    <s v="-"/>
    <s v="R"/>
    <s v="Recettes"/>
    <s v="3AUT"/>
    <x v="2"/>
    <s v="REP"/>
    <s v="Ressources propres"/>
    <s v="764"/>
    <s v="Revenus des valeur"/>
    <m/>
    <m/>
    <m/>
    <m/>
    <n v="200000"/>
    <n v="240000"/>
    <n v="336000"/>
    <n v="260000"/>
    <n v="280000"/>
    <n v="450800"/>
  </r>
  <r>
    <s v="CENTRE"/>
    <s v="Centre"/>
    <s v="CENTRE - Centre"/>
    <s v="S2010"/>
    <s v="Secteur 2010"/>
    <x v="0"/>
    <s v="ACT1"/>
    <s v="Activité 1"/>
    <x v="0"/>
    <s v="ACT1    PROD"/>
    <s v="Produit"/>
    <s v="ACT1    PROD - Produit"/>
    <m/>
    <m/>
    <s v="-"/>
    <m/>
    <m/>
    <s v="-"/>
    <s v="R"/>
    <s v="Recettes"/>
    <s v="3AUT"/>
    <x v="2"/>
    <s v="REP"/>
    <s v="Ressources propres"/>
    <s v="771"/>
    <s v="Produits"/>
    <m/>
    <m/>
    <m/>
    <m/>
    <n v="200000"/>
    <n v="240000"/>
    <n v="336000"/>
    <n v="260000"/>
    <n v="280000"/>
    <n v="450800"/>
  </r>
  <r>
    <s v="CENTRE"/>
    <s v="Centre"/>
    <s v="CENTRE - Centre"/>
    <s v="S2010"/>
    <s v="Secteur 2010"/>
    <x v="0"/>
    <s v="ACT1"/>
    <s v="Activité 1"/>
    <x v="0"/>
    <s v="ACT1    SERVICE"/>
    <s v="Service vendu"/>
    <s v="ACT1    SERVICE - Service vendu"/>
    <m/>
    <m/>
    <s v="-"/>
    <m/>
    <m/>
    <s v="-"/>
    <s v="R"/>
    <s v="Recettes"/>
    <s v="1ETA"/>
    <x v="0"/>
    <s v="SSP"/>
    <s v="Subv/chg serv. publ"/>
    <s v="741"/>
    <s v="Subvent."/>
    <m/>
    <m/>
    <m/>
    <m/>
    <n v="200000"/>
    <n v="240000"/>
    <n v="336000"/>
    <n v="260000"/>
    <n v="280000"/>
    <n v="450800"/>
  </r>
  <r>
    <s v="CENTRE"/>
    <s v="Centre"/>
    <s v="CENTRE - Centre"/>
    <s v="S2010"/>
    <s v="Secteur 2010"/>
    <x v="0"/>
    <s v="ACT1"/>
    <s v="Activité 1"/>
    <x v="0"/>
    <s v="ACT1    SERVICE"/>
    <s v="Service vendu"/>
    <s v="ACT1    SERVICE - Service vendu"/>
    <m/>
    <m/>
    <s v="-"/>
    <m/>
    <m/>
    <s v="-"/>
    <s v="R"/>
    <s v="Recettes"/>
    <s v="2COL"/>
    <x v="1"/>
    <s v="AFP"/>
    <s v="Autres fin. public"/>
    <s v="744"/>
    <s v="Subvent."/>
    <m/>
    <m/>
    <m/>
    <m/>
    <n v="200000"/>
    <n v="240000"/>
    <n v="336000"/>
    <n v="260000"/>
    <n v="280000"/>
    <n v="450800"/>
  </r>
  <r>
    <s v="CENTRE"/>
    <s v="Centre"/>
    <s v="CENTRE - Centre"/>
    <s v="S2010"/>
    <s v="Secteur 2010"/>
    <x v="0"/>
    <s v="ACT1"/>
    <s v="Activité 1"/>
    <x v="0"/>
    <s v="ACT1    SERVICE"/>
    <s v="Service vendu"/>
    <s v="ACT1    SERVICE - Service vendu"/>
    <m/>
    <m/>
    <s v="-"/>
    <m/>
    <m/>
    <s v="-"/>
    <s v="R"/>
    <s v="Recettes"/>
    <s v="3AUT"/>
    <x v="2"/>
    <s v="REP"/>
    <s v="Ressources propres"/>
    <s v="701"/>
    <s v="Ventes prod. finis"/>
    <m/>
    <m/>
    <m/>
    <m/>
    <n v="200000"/>
    <n v="240000"/>
    <n v="336000"/>
    <n v="260000"/>
    <n v="280000"/>
    <n v="450800"/>
  </r>
  <r>
    <s v="CENTRE"/>
    <s v="Centre"/>
    <s v="CENTRE - Centre"/>
    <s v="S2010"/>
    <s v="Secteur 2010"/>
    <x v="0"/>
    <s v="ACT1"/>
    <s v="Activité 1"/>
    <x v="0"/>
    <s v="ACT1    SERVICE"/>
    <s v="Service vendu"/>
    <s v="ACT1    SERVICE - Service vendu"/>
    <m/>
    <m/>
    <s v="-"/>
    <m/>
    <m/>
    <s v="-"/>
    <s v="R"/>
    <s v="Recettes"/>
    <s v="3AUT"/>
    <x v="2"/>
    <s v="REP"/>
    <s v="Ressources propres"/>
    <s v="702"/>
    <s v="Prod. inter."/>
    <m/>
    <m/>
    <m/>
    <m/>
    <n v="200000"/>
    <n v="240000"/>
    <n v="336000"/>
    <n v="260000"/>
    <n v="280000"/>
    <n v="450800"/>
  </r>
  <r>
    <s v="CENTRE"/>
    <s v="Centre"/>
    <s v="CENTRE - Centre"/>
    <s v="S2010"/>
    <s v="Secteur 2010"/>
    <x v="0"/>
    <s v="ACT1"/>
    <s v="Activité 1"/>
    <x v="0"/>
    <s v="ACT1    SERVICE"/>
    <s v="Service vendu"/>
    <s v="ACT1    SERVICE - Service vendu"/>
    <m/>
    <m/>
    <s v="-"/>
    <m/>
    <m/>
    <s v="-"/>
    <s v="R"/>
    <s v="Recettes"/>
    <s v="3AUT"/>
    <x v="2"/>
    <s v="REP"/>
    <s v="Ressources propres"/>
    <s v="703"/>
    <s v="Ventes de produits"/>
    <m/>
    <m/>
    <m/>
    <m/>
    <n v="200000"/>
    <n v="240000"/>
    <n v="336000"/>
    <n v="260000"/>
    <n v="280000"/>
    <n v="450800"/>
  </r>
  <r>
    <s v="CENTRE"/>
    <s v="Centre"/>
    <s v="CENTRE - Centre"/>
    <s v="S2010"/>
    <s v="Secteur 2010"/>
    <x v="0"/>
    <s v="ACT1"/>
    <s v="Activité 1"/>
    <x v="0"/>
    <s v="ACT1    SERVICE"/>
    <s v="Service vendu"/>
    <s v="ACT1    SERVICE - Service vendu"/>
    <m/>
    <m/>
    <s v="-"/>
    <m/>
    <m/>
    <s v="-"/>
    <s v="R"/>
    <s v="Recettes"/>
    <s v="3AUT"/>
    <x v="2"/>
    <s v="REP"/>
    <s v="Ressources propres"/>
    <s v="704"/>
    <s v="Travaux"/>
    <m/>
    <m/>
    <m/>
    <m/>
    <n v="200000"/>
    <n v="240000"/>
    <n v="336000"/>
    <n v="260000"/>
    <n v="280000"/>
    <n v="450800"/>
  </r>
  <r>
    <s v="CENTRE"/>
    <s v="Centre"/>
    <s v="CENTRE - Centre"/>
    <s v="S2010"/>
    <s v="Secteur 2010"/>
    <x v="0"/>
    <s v="ACT1"/>
    <s v="Activité 1"/>
    <x v="0"/>
    <s v="ACT1    SERVICE"/>
    <s v="Service vendu"/>
    <s v="ACT1    SERVICE - Service vendu"/>
    <m/>
    <m/>
    <s v="-"/>
    <m/>
    <m/>
    <s v="-"/>
    <s v="R"/>
    <s v="Recettes"/>
    <s v="3AUT"/>
    <x v="2"/>
    <s v="REP"/>
    <s v="Ressources propres"/>
    <s v="751"/>
    <s v="Redevances"/>
    <m/>
    <m/>
    <m/>
    <m/>
    <n v="200000"/>
    <n v="240000"/>
    <n v="336000"/>
    <n v="260000"/>
    <n v="280000"/>
    <n v="450800"/>
  </r>
  <r>
    <s v="CENTRE"/>
    <s v="Centre"/>
    <s v="CENTRE - Centre"/>
    <s v="S2010"/>
    <s v="Secteur 2010"/>
    <x v="0"/>
    <s v="ACT1"/>
    <s v="Activité 1"/>
    <x v="0"/>
    <s v="ACT1    SERVICE"/>
    <s v="Service vendu"/>
    <s v="ACT1    SERVICE - Service vendu"/>
    <m/>
    <m/>
    <s v="-"/>
    <m/>
    <m/>
    <s v="-"/>
    <s v="R"/>
    <s v="Recettes"/>
    <s v="3AUT"/>
    <x v="2"/>
    <s v="REP"/>
    <s v="Ressources propres"/>
    <s v="752"/>
    <s v="Quote part résultat"/>
    <m/>
    <m/>
    <m/>
    <m/>
    <n v="200000"/>
    <n v="240000"/>
    <n v="336000"/>
    <n v="260000"/>
    <n v="280000"/>
    <n v="450800"/>
  </r>
  <r>
    <s v="CENTRE"/>
    <s v="Centre"/>
    <s v="CENTRE - Centre"/>
    <s v="S2010"/>
    <s v="Secteur 2010"/>
    <x v="0"/>
    <s v="ACT1"/>
    <s v="Activité 1"/>
    <x v="0"/>
    <s v="ACT1    SERVICE"/>
    <s v="Service vendu"/>
    <s v="ACT1    SERVICE - Service vendu"/>
    <m/>
    <m/>
    <s v="-"/>
    <m/>
    <m/>
    <s v="-"/>
    <s v="R"/>
    <s v="Recettes"/>
    <s v="3AUT"/>
    <x v="2"/>
    <s v="REP"/>
    <s v="Ressources propres"/>
    <s v="761"/>
    <s v="Revenus des immeuble"/>
    <m/>
    <m/>
    <m/>
    <m/>
    <n v="200000"/>
    <n v="240000"/>
    <n v="336000"/>
    <n v="260000"/>
    <n v="280000"/>
    <n v="450800"/>
  </r>
  <r>
    <s v="CENTRE"/>
    <s v="Centre"/>
    <s v="CENTRE - Centre"/>
    <s v="S2010"/>
    <s v="Secteur 2010"/>
    <x v="0"/>
    <s v="ACT1"/>
    <s v="Activité 1"/>
    <x v="0"/>
    <s v="ACT1    SERVICE"/>
    <s v="Service vendu"/>
    <s v="ACT1    SERVICE - Service vendu"/>
    <m/>
    <m/>
    <s v="-"/>
    <m/>
    <m/>
    <s v="-"/>
    <s v="R"/>
    <s v="Recettes"/>
    <s v="3AUT"/>
    <x v="2"/>
    <s v="REP"/>
    <s v="Ressources propres"/>
    <s v="762"/>
    <s v="Produits"/>
    <m/>
    <m/>
    <m/>
    <m/>
    <n v="200000"/>
    <n v="240000"/>
    <n v="336000"/>
    <n v="260000"/>
    <n v="280000"/>
    <n v="450800"/>
  </r>
  <r>
    <s v="CENTRE"/>
    <s v="Centre"/>
    <s v="CENTRE - Centre"/>
    <s v="S2010"/>
    <s v="Secteur 2010"/>
    <x v="0"/>
    <s v="ACT1"/>
    <s v="Activité 1"/>
    <x v="0"/>
    <s v="ACT1    SERVICE"/>
    <s v="Service vendu"/>
    <s v="ACT1    SERVICE - Service vendu"/>
    <m/>
    <m/>
    <s v="-"/>
    <m/>
    <m/>
    <s v="-"/>
    <s v="R"/>
    <s v="Recettes"/>
    <s v="3AUT"/>
    <x v="2"/>
    <s v="REP"/>
    <s v="Ressources propres"/>
    <s v="763"/>
    <s v="Revenus"/>
    <m/>
    <m/>
    <m/>
    <m/>
    <n v="200000"/>
    <n v="240000"/>
    <n v="336000"/>
    <n v="260000"/>
    <n v="280000"/>
    <n v="450800"/>
  </r>
  <r>
    <s v="CENTRE"/>
    <s v="Centre"/>
    <s v="CENTRE - Centre"/>
    <s v="S2010"/>
    <s v="Secteur 2010"/>
    <x v="0"/>
    <s v="ACT1"/>
    <s v="Activité 1"/>
    <x v="0"/>
    <s v="ACT1    SERVICE"/>
    <s v="Service vendu"/>
    <s v="ACT1    SERVICE - Service vendu"/>
    <m/>
    <m/>
    <s v="-"/>
    <m/>
    <m/>
    <s v="-"/>
    <s v="R"/>
    <s v="Recettes"/>
    <s v="3AUT"/>
    <x v="2"/>
    <s v="REP"/>
    <s v="Ressources propres"/>
    <s v="764"/>
    <s v="Revenus des valeur"/>
    <m/>
    <m/>
    <m/>
    <m/>
    <n v="200000"/>
    <n v="240000"/>
    <n v="336000"/>
    <n v="260000"/>
    <n v="280000"/>
    <n v="450800"/>
  </r>
  <r>
    <s v="CENTRE"/>
    <s v="Centre"/>
    <s v="CENTRE - Centre"/>
    <s v="S2010"/>
    <s v="Secteur 2010"/>
    <x v="0"/>
    <s v="ACT1"/>
    <s v="Activité 1"/>
    <x v="0"/>
    <s v="ACT1    SERVICE"/>
    <s v="Service vendu"/>
    <s v="ACT1    SERVICE - Service vendu"/>
    <m/>
    <m/>
    <s v="-"/>
    <m/>
    <m/>
    <s v="-"/>
    <s v="R"/>
    <s v="Recettes"/>
    <s v="3AUT"/>
    <x v="2"/>
    <s v="REP"/>
    <s v="Ressources propres"/>
    <s v="771"/>
    <s v="Produits"/>
    <m/>
    <m/>
    <m/>
    <m/>
    <n v="200000"/>
    <n v="240000"/>
    <n v="336000"/>
    <n v="260000"/>
    <n v="280000"/>
    <n v="450800"/>
  </r>
  <r>
    <s v="CENTRE"/>
    <s v="Centre"/>
    <s v="CENTRE - Centre"/>
    <s v="S2010"/>
    <s v="Secteur 2010"/>
    <x v="0"/>
    <s v="ACT2"/>
    <s v="Activité 2"/>
    <x v="1"/>
    <m/>
    <m/>
    <s v="-"/>
    <m/>
    <m/>
    <s v="-"/>
    <m/>
    <m/>
    <s v="-"/>
    <s v="R"/>
    <s v="Recettes"/>
    <s v="1ETA"/>
    <x v="0"/>
    <s v="AFE"/>
    <s v="Autres Fin Etat"/>
    <s v="748"/>
    <s v="Autres subventions"/>
    <m/>
    <m/>
    <m/>
    <m/>
    <n v="800000"/>
    <n v="480000"/>
    <n v="600000"/>
    <n v="520000"/>
    <n v="560000"/>
    <n v="805000"/>
  </r>
  <r>
    <s v="CENTRE"/>
    <s v="Centre"/>
    <s v="CENTRE - Centre"/>
    <s v="S2010"/>
    <s v="Secteur 2010"/>
    <x v="0"/>
    <s v="ACT2"/>
    <s v="Activité 2"/>
    <x v="1"/>
    <m/>
    <m/>
    <s v="-"/>
    <m/>
    <m/>
    <s v="-"/>
    <m/>
    <m/>
    <s v="-"/>
    <s v="R"/>
    <s v="Recettes"/>
    <s v="1ETA"/>
    <x v="0"/>
    <s v="FIA"/>
    <s v="Fiscalité affectée"/>
    <s v="757"/>
    <s v="Produits spécifiques"/>
    <m/>
    <m/>
    <m/>
    <m/>
    <n v="800000"/>
    <n v="480000"/>
    <n v="600000"/>
    <n v="520000"/>
    <n v="560000"/>
    <n v="805000"/>
  </r>
  <r>
    <s v="CENTRE"/>
    <s v="Centre"/>
    <s v="CENTRE - Centre"/>
    <s v="S2010"/>
    <s v="Secteur 2010"/>
    <x v="0"/>
    <s v="ACT2"/>
    <s v="Activité 2"/>
    <x v="1"/>
    <m/>
    <m/>
    <s v="-"/>
    <m/>
    <m/>
    <s v="-"/>
    <m/>
    <m/>
    <s v="-"/>
    <s v="R"/>
    <s v="Recettes"/>
    <s v="3AUT"/>
    <x v="2"/>
    <s v="REP"/>
    <s v="Ressources propres"/>
    <s v="705"/>
    <s v="Etudes"/>
    <m/>
    <m/>
    <m/>
    <m/>
    <n v="800000"/>
    <n v="480000"/>
    <n v="600000"/>
    <n v="520000"/>
    <n v="560000"/>
    <n v="805000"/>
  </r>
  <r>
    <s v="CENTRE"/>
    <s v="Centre"/>
    <s v="CENTRE - Centre"/>
    <s v="S2010"/>
    <s v="Secteur 2010"/>
    <x v="0"/>
    <s v="ACT2"/>
    <s v="Activité 2"/>
    <x v="1"/>
    <m/>
    <m/>
    <s v="-"/>
    <m/>
    <m/>
    <s v="-"/>
    <m/>
    <m/>
    <s v="-"/>
    <s v="R"/>
    <s v="Recettes"/>
    <s v="3AUT"/>
    <x v="2"/>
    <s v="REP"/>
    <s v="Ressources propres"/>
    <s v="706"/>
    <s v="Prestations"/>
    <m/>
    <m/>
    <m/>
    <m/>
    <n v="800000"/>
    <n v="480000"/>
    <n v="600000"/>
    <n v="520000"/>
    <n v="560000"/>
    <n v="805000"/>
  </r>
  <r>
    <s v="CENTRE"/>
    <s v="Centre"/>
    <s v="CENTRE - Centre"/>
    <s v="S2010"/>
    <s v="Secteur 2010"/>
    <x v="0"/>
    <s v="ACT2"/>
    <s v="Activité 2"/>
    <x v="1"/>
    <m/>
    <m/>
    <s v="-"/>
    <m/>
    <m/>
    <s v="-"/>
    <m/>
    <m/>
    <s v="-"/>
    <s v="R"/>
    <s v="Recettes"/>
    <s v="3AUT"/>
    <x v="2"/>
    <s v="REP"/>
    <s v="Ressources propres"/>
    <s v="707"/>
    <s v="Ventes march."/>
    <m/>
    <m/>
    <m/>
    <m/>
    <n v="800000"/>
    <n v="480000"/>
    <n v="600000"/>
    <n v="520000"/>
    <n v="560000"/>
    <n v="805000"/>
  </r>
  <r>
    <s v="CENTRE"/>
    <s v="Centre"/>
    <s v="CENTRE - Centre"/>
    <s v="S2010"/>
    <s v="Secteur 2010"/>
    <x v="0"/>
    <s v="ACT2"/>
    <s v="Activité 2"/>
    <x v="1"/>
    <m/>
    <m/>
    <s v="-"/>
    <m/>
    <m/>
    <s v="-"/>
    <m/>
    <m/>
    <s v="-"/>
    <s v="R"/>
    <s v="Recettes"/>
    <s v="3AUT"/>
    <x v="2"/>
    <s v="REP"/>
    <s v="Ressources propres"/>
    <s v="708"/>
    <s v="Produits activités"/>
    <m/>
    <m/>
    <m/>
    <m/>
    <n v="800000"/>
    <n v="480000"/>
    <n v="600000"/>
    <n v="520000"/>
    <n v="560000"/>
    <n v="805000"/>
  </r>
  <r>
    <s v="CENTRE"/>
    <s v="Centre"/>
    <s v="CENTRE - Centre"/>
    <s v="S2010"/>
    <s v="Secteur 2010"/>
    <x v="0"/>
    <s v="ACT2"/>
    <s v="Activité 2"/>
    <x v="1"/>
    <m/>
    <m/>
    <s v="-"/>
    <m/>
    <m/>
    <s v="-"/>
    <m/>
    <m/>
    <s v="-"/>
    <s v="R"/>
    <s v="Recettes"/>
    <s v="3AUT"/>
    <x v="2"/>
    <s v="REP"/>
    <s v="Ressources propres"/>
    <s v="709"/>
    <s v="Rabais, remises"/>
    <m/>
    <m/>
    <m/>
    <m/>
    <n v="800000"/>
    <n v="480000"/>
    <n v="600000"/>
    <n v="520000"/>
    <n v="560000"/>
    <n v="805000"/>
  </r>
  <r>
    <s v="CENTRE"/>
    <s v="Centre"/>
    <s v="CENTRE - Centre"/>
    <s v="S2010"/>
    <s v="Secteur 2010"/>
    <x v="0"/>
    <s v="ACT2"/>
    <s v="Activité 2"/>
    <x v="1"/>
    <m/>
    <m/>
    <s v="-"/>
    <m/>
    <m/>
    <s v="-"/>
    <m/>
    <m/>
    <s v="-"/>
    <s v="R"/>
    <s v="Recettes"/>
    <s v="3AUT"/>
    <x v="2"/>
    <s v="REP"/>
    <s v="Ressources propres"/>
    <s v="746"/>
    <s v="Dons et legs"/>
    <m/>
    <m/>
    <m/>
    <m/>
    <n v="828000"/>
    <n v="480000"/>
    <n v="600000"/>
    <n v="520000"/>
    <n v="560000"/>
    <n v="805000"/>
  </r>
  <r>
    <s v="CENTRE"/>
    <s v="Centre"/>
    <s v="CENTRE - Centre"/>
    <s v="S2010"/>
    <s v="Secteur 2010"/>
    <x v="0"/>
    <s v="ACT2"/>
    <s v="Activité 2"/>
    <x v="1"/>
    <m/>
    <m/>
    <s v="-"/>
    <m/>
    <m/>
    <s v="-"/>
    <m/>
    <m/>
    <s v="-"/>
    <s v="R"/>
    <s v="Recettes"/>
    <s v="3AUT"/>
    <x v="2"/>
    <s v="REP"/>
    <s v="Ressources propres"/>
    <s v="755"/>
    <s v="Quote part résultat"/>
    <m/>
    <m/>
    <m/>
    <m/>
    <n v="800000"/>
    <n v="480000"/>
    <n v="600000"/>
    <n v="520000"/>
    <n v="560000"/>
    <n v="805000"/>
  </r>
  <r>
    <s v="CENTRE"/>
    <s v="Centre"/>
    <s v="CENTRE - Centre"/>
    <s v="S2010"/>
    <s v="Secteur 2010"/>
    <x v="0"/>
    <s v="ACT2"/>
    <s v="Activité 2"/>
    <x v="1"/>
    <m/>
    <m/>
    <s v="-"/>
    <m/>
    <m/>
    <s v="-"/>
    <m/>
    <m/>
    <s v="-"/>
    <s v="R"/>
    <s v="Recettes"/>
    <s v="3AUT"/>
    <x v="2"/>
    <s v="REP"/>
    <s v="Ressources propres"/>
    <s v="758"/>
    <s v="Revenus des immeuble"/>
    <m/>
    <m/>
    <m/>
    <m/>
    <n v="800000"/>
    <n v="480000"/>
    <n v="600000"/>
    <n v="520000"/>
    <n v="560000"/>
    <n v="805000"/>
  </r>
  <r>
    <s v="CENTRE"/>
    <s v="Centre"/>
    <s v="CENTRE - Centre"/>
    <s v="S2010"/>
    <s v="Secteur 2010"/>
    <x v="0"/>
    <s v="ACT2"/>
    <s v="Activité 2"/>
    <x v="1"/>
    <m/>
    <m/>
    <s v="-"/>
    <m/>
    <m/>
    <s v="-"/>
    <m/>
    <m/>
    <s v="-"/>
    <s v="R"/>
    <s v="Recettes"/>
    <s v="3AUT"/>
    <x v="2"/>
    <s v="REP"/>
    <s v="Ressources propres"/>
    <s v="765"/>
    <s v="Escomptes obtenus"/>
    <m/>
    <m/>
    <m/>
    <m/>
    <n v="800000"/>
    <n v="480000"/>
    <n v="600000"/>
    <n v="520000"/>
    <n v="560000"/>
    <n v="805000"/>
  </r>
  <r>
    <s v="CENTRE"/>
    <s v="Centre"/>
    <s v="CENTRE - Centre"/>
    <s v="S2010"/>
    <s v="Secteur 2010"/>
    <x v="0"/>
    <s v="ACT2"/>
    <s v="Activité 2"/>
    <x v="1"/>
    <m/>
    <m/>
    <s v="-"/>
    <m/>
    <m/>
    <s v="-"/>
    <m/>
    <m/>
    <s v="-"/>
    <s v="R"/>
    <s v="Recettes"/>
    <s v="3AUT"/>
    <x v="2"/>
    <s v="REP"/>
    <s v="Ressources propres"/>
    <s v="766"/>
    <s v="Gains de change"/>
    <m/>
    <m/>
    <m/>
    <m/>
    <n v="800000"/>
    <n v="480000"/>
    <n v="600000"/>
    <n v="520000"/>
    <n v="560000"/>
    <n v="805000"/>
  </r>
  <r>
    <s v="CENTRE"/>
    <s v="Centre"/>
    <s v="CENTRE - Centre"/>
    <s v="S2010"/>
    <s v="Secteur 2010"/>
    <x v="0"/>
    <s v="ACT2"/>
    <s v="Activité 2"/>
    <x v="1"/>
    <m/>
    <m/>
    <s v="-"/>
    <m/>
    <m/>
    <s v="-"/>
    <m/>
    <m/>
    <s v="-"/>
    <s v="R"/>
    <s v="Recettes"/>
    <s v="3AUT"/>
    <x v="2"/>
    <s v="REP"/>
    <s v="Ressources propres"/>
    <s v="767"/>
    <s v="Produits nets"/>
    <m/>
    <m/>
    <m/>
    <m/>
    <n v="800000"/>
    <n v="480000"/>
    <n v="600000"/>
    <n v="520000"/>
    <n v="560000"/>
    <n v="805000"/>
  </r>
  <r>
    <s v="CENTRE"/>
    <s v="Centre"/>
    <s v="CENTRE - Centre"/>
    <s v="S2010"/>
    <s v="Secteur 2010"/>
    <x v="0"/>
    <s v="ACT2"/>
    <s v="Activité 2"/>
    <x v="1"/>
    <m/>
    <m/>
    <s v="-"/>
    <m/>
    <m/>
    <s v="-"/>
    <m/>
    <m/>
    <s v="-"/>
    <s v="R"/>
    <s v="Recettes"/>
    <s v="3AUT"/>
    <x v="2"/>
    <s v="REP"/>
    <s v="Ressources propres"/>
    <s v="768"/>
    <s v="Autres produits fin."/>
    <m/>
    <m/>
    <m/>
    <m/>
    <n v="800000"/>
    <n v="480000"/>
    <n v="600000"/>
    <n v="520000"/>
    <n v="560000"/>
    <n v="805000"/>
  </r>
  <r>
    <s v="CENTRE"/>
    <s v="Centre"/>
    <s v="CENTRE - Centre"/>
    <s v="S2010"/>
    <s v="Secteur 2010"/>
    <x v="0"/>
    <s v="ACT2"/>
    <s v="Activité 2"/>
    <x v="1"/>
    <m/>
    <m/>
    <s v="-"/>
    <m/>
    <m/>
    <s v="-"/>
    <m/>
    <m/>
    <s v="-"/>
    <s v="R"/>
    <s v="Recettes"/>
    <s v="3AUT"/>
    <x v="2"/>
    <s v="REP"/>
    <s v="Ressources propres"/>
    <s v="778"/>
    <s v="Autres produits"/>
    <m/>
    <m/>
    <m/>
    <m/>
    <n v="800000"/>
    <n v="480000"/>
    <n v="600000"/>
    <n v="520000"/>
    <n v="560000"/>
    <n v="805000"/>
  </r>
  <r>
    <s v="CENTRE"/>
    <s v="Centre"/>
    <s v="CENTRE - Centre"/>
    <s v="S2010"/>
    <s v="Secteur 2010"/>
    <x v="0"/>
    <s v="ACT2"/>
    <s v="Activité 2"/>
    <x v="1"/>
    <s v="ACT2    PROD"/>
    <s v="Produit"/>
    <s v="ACT2    PROD - Produit"/>
    <m/>
    <m/>
    <s v="-"/>
    <m/>
    <m/>
    <s v="-"/>
    <s v="R"/>
    <s v="Recettes"/>
    <s v="1ETA"/>
    <x v="0"/>
    <s v="AFE"/>
    <s v="Autres Fin Etat"/>
    <s v="748"/>
    <s v="Autres subventions"/>
    <m/>
    <m/>
    <m/>
    <m/>
    <n v="200000"/>
    <n v="240000"/>
    <n v="528000"/>
    <n v="260000"/>
    <n v="280000"/>
    <n v="708400"/>
  </r>
  <r>
    <s v="CENTRE"/>
    <s v="Centre"/>
    <s v="CENTRE - Centre"/>
    <s v="S2010"/>
    <s v="Secteur 2010"/>
    <x v="0"/>
    <s v="ACT2"/>
    <s v="Activité 2"/>
    <x v="1"/>
    <s v="ACT2    PROD"/>
    <s v="Produit"/>
    <s v="ACT2    PROD - Produit"/>
    <m/>
    <m/>
    <s v="-"/>
    <m/>
    <m/>
    <s v="-"/>
    <s v="R"/>
    <s v="Recettes"/>
    <s v="1ETA"/>
    <x v="0"/>
    <s v="FIA"/>
    <s v="Fiscalité affectée"/>
    <s v="757"/>
    <s v="Produits spécifiques"/>
    <m/>
    <m/>
    <m/>
    <m/>
    <n v="200000"/>
    <n v="240000"/>
    <n v="528000"/>
    <n v="260000"/>
    <n v="280000"/>
    <n v="708400"/>
  </r>
  <r>
    <s v="CENTRE"/>
    <s v="Centre"/>
    <s v="CENTRE - Centre"/>
    <s v="S2010"/>
    <s v="Secteur 2010"/>
    <x v="0"/>
    <s v="ACT2"/>
    <s v="Activité 2"/>
    <x v="1"/>
    <s v="ACT2    PROD"/>
    <s v="Produit"/>
    <s v="ACT2    PROD - Produit"/>
    <m/>
    <m/>
    <s v="-"/>
    <m/>
    <m/>
    <s v="-"/>
    <s v="R"/>
    <s v="Recettes"/>
    <s v="3AUT"/>
    <x v="2"/>
    <s v="REP"/>
    <s v="Ressources propres"/>
    <s v="705"/>
    <s v="Etudes"/>
    <m/>
    <m/>
    <m/>
    <m/>
    <n v="200000"/>
    <n v="240000"/>
    <n v="528000"/>
    <n v="260000"/>
    <n v="280000"/>
    <n v="708400"/>
  </r>
  <r>
    <s v="CENTRE"/>
    <s v="Centre"/>
    <s v="CENTRE - Centre"/>
    <s v="S2010"/>
    <s v="Secteur 2010"/>
    <x v="0"/>
    <s v="ACT2"/>
    <s v="Activité 2"/>
    <x v="1"/>
    <s v="ACT2    PROD"/>
    <s v="Produit"/>
    <s v="ACT2    PROD - Produit"/>
    <m/>
    <m/>
    <s v="-"/>
    <m/>
    <m/>
    <s v="-"/>
    <s v="R"/>
    <s v="Recettes"/>
    <s v="3AUT"/>
    <x v="2"/>
    <s v="REP"/>
    <s v="Ressources propres"/>
    <s v="706"/>
    <s v="Prestations"/>
    <m/>
    <m/>
    <m/>
    <m/>
    <n v="200000"/>
    <n v="240000"/>
    <n v="528000"/>
    <n v="260000"/>
    <n v="280000"/>
    <n v="708400"/>
  </r>
  <r>
    <s v="CENTRE"/>
    <s v="Centre"/>
    <s v="CENTRE - Centre"/>
    <s v="S2010"/>
    <s v="Secteur 2010"/>
    <x v="0"/>
    <s v="ACT2"/>
    <s v="Activité 2"/>
    <x v="1"/>
    <s v="ACT2    PROD"/>
    <s v="Produit"/>
    <s v="ACT2    PROD - Produit"/>
    <m/>
    <m/>
    <s v="-"/>
    <m/>
    <m/>
    <s v="-"/>
    <s v="R"/>
    <s v="Recettes"/>
    <s v="3AUT"/>
    <x v="2"/>
    <s v="REP"/>
    <s v="Ressources propres"/>
    <s v="707"/>
    <s v="Ventes march."/>
    <m/>
    <m/>
    <m/>
    <m/>
    <n v="200000"/>
    <n v="240000"/>
    <n v="528000"/>
    <n v="260000"/>
    <n v="280000"/>
    <n v="708400"/>
  </r>
  <r>
    <s v="CENTRE"/>
    <s v="Centre"/>
    <s v="CENTRE - Centre"/>
    <s v="S2010"/>
    <s v="Secteur 2010"/>
    <x v="0"/>
    <s v="ACT2"/>
    <s v="Activité 2"/>
    <x v="1"/>
    <s v="ACT2    PROD"/>
    <s v="Produit"/>
    <s v="ACT2    PROD - Produit"/>
    <m/>
    <m/>
    <s v="-"/>
    <m/>
    <m/>
    <s v="-"/>
    <s v="R"/>
    <s v="Recettes"/>
    <s v="3AUT"/>
    <x v="2"/>
    <s v="REP"/>
    <s v="Ressources propres"/>
    <s v="708"/>
    <s v="Produits activités"/>
    <m/>
    <m/>
    <m/>
    <m/>
    <n v="200000"/>
    <n v="240000"/>
    <n v="528000"/>
    <n v="260000"/>
    <n v="280000"/>
    <n v="708400"/>
  </r>
  <r>
    <s v="CENTRE"/>
    <s v="Centre"/>
    <s v="CENTRE - Centre"/>
    <s v="S2010"/>
    <s v="Secteur 2010"/>
    <x v="0"/>
    <s v="ACT2"/>
    <s v="Activité 2"/>
    <x v="1"/>
    <s v="ACT2    PROD"/>
    <s v="Produit"/>
    <s v="ACT2    PROD - Produit"/>
    <m/>
    <m/>
    <s v="-"/>
    <m/>
    <m/>
    <s v="-"/>
    <s v="R"/>
    <s v="Recettes"/>
    <s v="3AUT"/>
    <x v="2"/>
    <s v="REP"/>
    <s v="Ressources propres"/>
    <s v="709"/>
    <s v="Rabais, remises"/>
    <m/>
    <m/>
    <m/>
    <m/>
    <n v="200000"/>
    <n v="240000"/>
    <n v="528000"/>
    <n v="260000"/>
    <n v="280000"/>
    <n v="708400"/>
  </r>
  <r>
    <s v="CENTRE"/>
    <s v="Centre"/>
    <s v="CENTRE - Centre"/>
    <s v="S2010"/>
    <s v="Secteur 2010"/>
    <x v="0"/>
    <s v="ACT2"/>
    <s v="Activité 2"/>
    <x v="1"/>
    <s v="ACT2    PROD"/>
    <s v="Produit"/>
    <s v="ACT2    PROD - Produit"/>
    <m/>
    <m/>
    <s v="-"/>
    <m/>
    <m/>
    <s v="-"/>
    <s v="R"/>
    <s v="Recettes"/>
    <s v="3AUT"/>
    <x v="2"/>
    <s v="REP"/>
    <s v="Ressources propres"/>
    <s v="746"/>
    <s v="Dons et legs"/>
    <m/>
    <m/>
    <m/>
    <m/>
    <n v="200000"/>
    <n v="240000"/>
    <n v="528000"/>
    <n v="260000"/>
    <n v="280000"/>
    <n v="708400"/>
  </r>
  <r>
    <s v="CENTRE"/>
    <s v="Centre"/>
    <s v="CENTRE - Centre"/>
    <s v="S2010"/>
    <s v="Secteur 2010"/>
    <x v="0"/>
    <s v="ACT2"/>
    <s v="Activité 2"/>
    <x v="1"/>
    <s v="ACT2    PROD"/>
    <s v="Produit"/>
    <s v="ACT2    PROD - Produit"/>
    <m/>
    <m/>
    <s v="-"/>
    <m/>
    <m/>
    <s v="-"/>
    <s v="R"/>
    <s v="Recettes"/>
    <s v="3AUT"/>
    <x v="2"/>
    <s v="REP"/>
    <s v="Ressources propres"/>
    <s v="755"/>
    <s v="Quote part résultat"/>
    <m/>
    <m/>
    <m/>
    <m/>
    <n v="200000"/>
    <n v="240000"/>
    <n v="528000"/>
    <n v="260000"/>
    <n v="280000"/>
    <n v="708400"/>
  </r>
  <r>
    <s v="CENTRE"/>
    <s v="Centre"/>
    <s v="CENTRE - Centre"/>
    <s v="S2010"/>
    <s v="Secteur 2010"/>
    <x v="0"/>
    <s v="ACT2"/>
    <s v="Activité 2"/>
    <x v="1"/>
    <s v="ACT2    PROD"/>
    <s v="Produit"/>
    <s v="ACT2    PROD - Produit"/>
    <m/>
    <m/>
    <s v="-"/>
    <m/>
    <m/>
    <s v="-"/>
    <s v="R"/>
    <s v="Recettes"/>
    <s v="3AUT"/>
    <x v="2"/>
    <s v="REP"/>
    <s v="Ressources propres"/>
    <s v="758"/>
    <s v="Revenus des immeuble"/>
    <m/>
    <m/>
    <m/>
    <m/>
    <n v="200000"/>
    <n v="240000"/>
    <n v="528000"/>
    <n v="260000"/>
    <n v="280000"/>
    <n v="708400"/>
  </r>
  <r>
    <s v="CENTRE"/>
    <s v="Centre"/>
    <s v="CENTRE - Centre"/>
    <s v="S2010"/>
    <s v="Secteur 2010"/>
    <x v="0"/>
    <s v="ACT2"/>
    <s v="Activité 2"/>
    <x v="1"/>
    <s v="ACT2    PROD"/>
    <s v="Produit"/>
    <s v="ACT2    PROD - Produit"/>
    <m/>
    <m/>
    <s v="-"/>
    <m/>
    <m/>
    <s v="-"/>
    <s v="R"/>
    <s v="Recettes"/>
    <s v="3AUT"/>
    <x v="2"/>
    <s v="REP"/>
    <s v="Ressources propres"/>
    <s v="765"/>
    <s v="Escomptes obtenus"/>
    <m/>
    <m/>
    <m/>
    <m/>
    <n v="200000"/>
    <n v="240000"/>
    <n v="528000"/>
    <n v="260000"/>
    <n v="280000"/>
    <n v="708400"/>
  </r>
  <r>
    <s v="CENTRE"/>
    <s v="Centre"/>
    <s v="CENTRE - Centre"/>
    <s v="S2010"/>
    <s v="Secteur 2010"/>
    <x v="0"/>
    <s v="ACT2"/>
    <s v="Activité 2"/>
    <x v="1"/>
    <s v="ACT2    PROD"/>
    <s v="Produit"/>
    <s v="ACT2    PROD - Produit"/>
    <m/>
    <m/>
    <s v="-"/>
    <m/>
    <m/>
    <s v="-"/>
    <s v="R"/>
    <s v="Recettes"/>
    <s v="3AUT"/>
    <x v="2"/>
    <s v="REP"/>
    <s v="Ressources propres"/>
    <s v="766"/>
    <s v="Gains de change"/>
    <m/>
    <m/>
    <m/>
    <m/>
    <n v="200000"/>
    <n v="240000"/>
    <n v="528000"/>
    <n v="260000"/>
    <n v="280000"/>
    <n v="708400"/>
  </r>
  <r>
    <s v="CENTRE"/>
    <s v="Centre"/>
    <s v="CENTRE - Centre"/>
    <s v="S2010"/>
    <s v="Secteur 2010"/>
    <x v="0"/>
    <s v="ACT2"/>
    <s v="Activité 2"/>
    <x v="1"/>
    <s v="ACT2    PROD"/>
    <s v="Produit"/>
    <s v="ACT2    PROD - Produit"/>
    <m/>
    <m/>
    <s v="-"/>
    <m/>
    <m/>
    <s v="-"/>
    <s v="R"/>
    <s v="Recettes"/>
    <s v="3AUT"/>
    <x v="2"/>
    <s v="REP"/>
    <s v="Ressources propres"/>
    <s v="767"/>
    <s v="Produits nets"/>
    <m/>
    <m/>
    <m/>
    <m/>
    <n v="200000"/>
    <n v="240000"/>
    <n v="528000"/>
    <n v="260000"/>
    <n v="280000"/>
    <n v="708400"/>
  </r>
  <r>
    <s v="CENTRE"/>
    <s v="Centre"/>
    <s v="CENTRE - Centre"/>
    <s v="S2010"/>
    <s v="Secteur 2010"/>
    <x v="0"/>
    <s v="ACT2"/>
    <s v="Activité 2"/>
    <x v="1"/>
    <s v="ACT2    PROD"/>
    <s v="Produit"/>
    <s v="ACT2    PROD - Produit"/>
    <m/>
    <m/>
    <s v="-"/>
    <m/>
    <m/>
    <s v="-"/>
    <s v="R"/>
    <s v="Recettes"/>
    <s v="3AUT"/>
    <x v="2"/>
    <s v="REP"/>
    <s v="Ressources propres"/>
    <s v="768"/>
    <s v="Autres produits fin."/>
    <m/>
    <m/>
    <m/>
    <m/>
    <n v="200000"/>
    <n v="240000"/>
    <n v="528000"/>
    <n v="260000"/>
    <n v="280000"/>
    <n v="708400"/>
  </r>
  <r>
    <s v="CENTRE"/>
    <s v="Centre"/>
    <s v="CENTRE - Centre"/>
    <s v="S2010"/>
    <s v="Secteur 2010"/>
    <x v="0"/>
    <s v="ACT2"/>
    <s v="Activité 2"/>
    <x v="1"/>
    <s v="ACT2    PROD"/>
    <s v="Produit"/>
    <s v="ACT2    PROD - Produit"/>
    <m/>
    <m/>
    <s v="-"/>
    <m/>
    <m/>
    <s v="-"/>
    <s v="R"/>
    <s v="Recettes"/>
    <s v="3AUT"/>
    <x v="2"/>
    <s v="REP"/>
    <s v="Ressources propres"/>
    <s v="778"/>
    <s v="Autres produits"/>
    <m/>
    <m/>
    <m/>
    <m/>
    <n v="200000"/>
    <n v="240000"/>
    <n v="528000"/>
    <n v="260000"/>
    <n v="280000"/>
    <n v="708400"/>
  </r>
  <r>
    <s v="CENTRE"/>
    <s v="Centre"/>
    <s v="CENTRE - Centre"/>
    <s v="S2010"/>
    <s v="Secteur 2010"/>
    <x v="0"/>
    <s v="ACT2"/>
    <s v="Activité 2"/>
    <x v="1"/>
    <s v="ACT2    SERVICE"/>
    <s v="Service vendu"/>
    <s v="ACT2    SERVICE - Service vendu"/>
    <m/>
    <m/>
    <s v="-"/>
    <m/>
    <m/>
    <s v="-"/>
    <s v="R"/>
    <s v="Recettes"/>
    <s v="1ETA"/>
    <x v="0"/>
    <s v="AFE"/>
    <s v="Autres Fin Etat"/>
    <s v="748"/>
    <s v="Autres subventions"/>
    <m/>
    <m/>
    <m/>
    <m/>
    <n v="247000"/>
    <n v="240000"/>
    <n v="528000"/>
    <n v="260000"/>
    <n v="280000"/>
    <n v="708400"/>
  </r>
  <r>
    <s v="CENTRE"/>
    <s v="Centre"/>
    <s v="CENTRE - Centre"/>
    <s v="S2010"/>
    <s v="Secteur 2010"/>
    <x v="0"/>
    <s v="ACT2"/>
    <s v="Activité 2"/>
    <x v="1"/>
    <s v="ACT2    SERVICE"/>
    <s v="Service vendu"/>
    <s v="ACT2    SERVICE - Service vendu"/>
    <m/>
    <m/>
    <s v="-"/>
    <m/>
    <m/>
    <s v="-"/>
    <s v="R"/>
    <s v="Recettes"/>
    <s v="1ETA"/>
    <x v="0"/>
    <s v="FIA"/>
    <s v="Fiscalité affectée"/>
    <s v="757"/>
    <s v="Produits spécifiques"/>
    <m/>
    <m/>
    <m/>
    <m/>
    <n v="234000"/>
    <n v="240000"/>
    <n v="528000"/>
    <n v="260000"/>
    <n v="280000"/>
    <n v="708400"/>
  </r>
  <r>
    <s v="CENTRE"/>
    <s v="Centre"/>
    <s v="CENTRE - Centre"/>
    <s v="S2010"/>
    <s v="Secteur 2010"/>
    <x v="0"/>
    <s v="ACT2"/>
    <s v="Activité 2"/>
    <x v="1"/>
    <s v="ACT2    SERVICE"/>
    <s v="Service vendu"/>
    <s v="ACT2    SERVICE - Service vendu"/>
    <m/>
    <m/>
    <s v="-"/>
    <m/>
    <m/>
    <s v="-"/>
    <s v="R"/>
    <s v="Recettes"/>
    <s v="3AUT"/>
    <x v="2"/>
    <s v="REP"/>
    <s v="Ressources propres"/>
    <s v="705"/>
    <s v="Etudes"/>
    <m/>
    <m/>
    <m/>
    <m/>
    <n v="200000"/>
    <n v="240000"/>
    <n v="528000"/>
    <n v="260000"/>
    <n v="280000"/>
    <n v="708400"/>
  </r>
  <r>
    <s v="CENTRE"/>
    <s v="Centre"/>
    <s v="CENTRE - Centre"/>
    <s v="S2010"/>
    <s v="Secteur 2010"/>
    <x v="0"/>
    <s v="ACT2"/>
    <s v="Activité 2"/>
    <x v="1"/>
    <s v="ACT2    SERVICE"/>
    <s v="Service vendu"/>
    <s v="ACT2    SERVICE - Service vendu"/>
    <m/>
    <m/>
    <s v="-"/>
    <m/>
    <m/>
    <s v="-"/>
    <s v="R"/>
    <s v="Recettes"/>
    <s v="3AUT"/>
    <x v="2"/>
    <s v="REP"/>
    <s v="Ressources propres"/>
    <s v="706"/>
    <s v="Prestations"/>
    <m/>
    <m/>
    <m/>
    <m/>
    <n v="200000"/>
    <n v="240000"/>
    <n v="528000"/>
    <n v="260000"/>
    <n v="280000"/>
    <n v="708400"/>
  </r>
  <r>
    <s v="CENTRE"/>
    <s v="Centre"/>
    <s v="CENTRE - Centre"/>
    <s v="S2010"/>
    <s v="Secteur 2010"/>
    <x v="0"/>
    <s v="ACT2"/>
    <s v="Activité 2"/>
    <x v="1"/>
    <s v="ACT2    SERVICE"/>
    <s v="Service vendu"/>
    <s v="ACT2    SERVICE - Service vendu"/>
    <m/>
    <m/>
    <s v="-"/>
    <m/>
    <m/>
    <s v="-"/>
    <s v="R"/>
    <s v="Recettes"/>
    <s v="3AUT"/>
    <x v="2"/>
    <s v="REP"/>
    <s v="Ressources propres"/>
    <s v="707"/>
    <s v="Ventes march."/>
    <m/>
    <m/>
    <m/>
    <m/>
    <n v="200000"/>
    <n v="240000"/>
    <n v="528000"/>
    <n v="260000"/>
    <n v="280000"/>
    <n v="708400"/>
  </r>
  <r>
    <s v="CENTRE"/>
    <s v="Centre"/>
    <s v="CENTRE - Centre"/>
    <s v="S2010"/>
    <s v="Secteur 2010"/>
    <x v="0"/>
    <s v="ACT2"/>
    <s v="Activité 2"/>
    <x v="1"/>
    <s v="ACT2    SERVICE"/>
    <s v="Service vendu"/>
    <s v="ACT2    SERVICE - Service vendu"/>
    <m/>
    <m/>
    <s v="-"/>
    <m/>
    <m/>
    <s v="-"/>
    <s v="R"/>
    <s v="Recettes"/>
    <s v="3AUT"/>
    <x v="2"/>
    <s v="REP"/>
    <s v="Ressources propres"/>
    <s v="708"/>
    <s v="Produits activités"/>
    <m/>
    <m/>
    <m/>
    <m/>
    <n v="200000"/>
    <n v="240000"/>
    <n v="528000"/>
    <n v="260000"/>
    <n v="280000"/>
    <n v="708400"/>
  </r>
  <r>
    <s v="CENTRE"/>
    <s v="Centre"/>
    <s v="CENTRE - Centre"/>
    <s v="S2010"/>
    <s v="Secteur 2010"/>
    <x v="0"/>
    <s v="ACT2"/>
    <s v="Activité 2"/>
    <x v="1"/>
    <s v="ACT2    SERVICE"/>
    <s v="Service vendu"/>
    <s v="ACT2    SERVICE - Service vendu"/>
    <m/>
    <m/>
    <s v="-"/>
    <m/>
    <m/>
    <s v="-"/>
    <s v="R"/>
    <s v="Recettes"/>
    <s v="3AUT"/>
    <x v="2"/>
    <s v="REP"/>
    <s v="Ressources propres"/>
    <s v="709"/>
    <s v="Rabais, remises"/>
    <m/>
    <m/>
    <m/>
    <m/>
    <n v="200000"/>
    <n v="240000"/>
    <n v="528000"/>
    <n v="260000"/>
    <n v="280000"/>
    <n v="708400"/>
  </r>
  <r>
    <s v="CENTRE"/>
    <s v="Centre"/>
    <s v="CENTRE - Centre"/>
    <s v="S2010"/>
    <s v="Secteur 2010"/>
    <x v="0"/>
    <s v="ACT2"/>
    <s v="Activité 2"/>
    <x v="1"/>
    <s v="ACT2    SERVICE"/>
    <s v="Service vendu"/>
    <s v="ACT2    SERVICE - Service vendu"/>
    <m/>
    <m/>
    <s v="-"/>
    <m/>
    <m/>
    <s v="-"/>
    <s v="R"/>
    <s v="Recettes"/>
    <s v="3AUT"/>
    <x v="2"/>
    <s v="REP"/>
    <s v="Ressources propres"/>
    <s v="746"/>
    <s v="Dons et legs"/>
    <m/>
    <m/>
    <m/>
    <m/>
    <n v="200000"/>
    <n v="240000"/>
    <n v="528000"/>
    <n v="260000"/>
    <n v="280000"/>
    <n v="708400"/>
  </r>
  <r>
    <s v="CENTRE"/>
    <s v="Centre"/>
    <s v="CENTRE - Centre"/>
    <s v="S2010"/>
    <s v="Secteur 2010"/>
    <x v="0"/>
    <s v="ACT2"/>
    <s v="Activité 2"/>
    <x v="1"/>
    <s v="ACT2    SERVICE"/>
    <s v="Service vendu"/>
    <s v="ACT2    SERVICE - Service vendu"/>
    <m/>
    <m/>
    <s v="-"/>
    <m/>
    <m/>
    <s v="-"/>
    <s v="R"/>
    <s v="Recettes"/>
    <s v="3AUT"/>
    <x v="2"/>
    <s v="REP"/>
    <s v="Ressources propres"/>
    <s v="755"/>
    <s v="Quote part résultat"/>
    <m/>
    <m/>
    <m/>
    <m/>
    <n v="200000"/>
    <n v="240000"/>
    <n v="528000"/>
    <n v="260000"/>
    <n v="280000"/>
    <n v="708400"/>
  </r>
  <r>
    <s v="CENTRE"/>
    <s v="Centre"/>
    <s v="CENTRE - Centre"/>
    <s v="S2010"/>
    <s v="Secteur 2010"/>
    <x v="0"/>
    <s v="ACT2"/>
    <s v="Activité 2"/>
    <x v="1"/>
    <s v="ACT2    SERVICE"/>
    <s v="Service vendu"/>
    <s v="ACT2    SERVICE - Service vendu"/>
    <m/>
    <m/>
    <s v="-"/>
    <m/>
    <m/>
    <s v="-"/>
    <s v="R"/>
    <s v="Recettes"/>
    <s v="3AUT"/>
    <x v="2"/>
    <s v="REP"/>
    <s v="Ressources propres"/>
    <s v="758"/>
    <s v="Revenus des immeuble"/>
    <m/>
    <m/>
    <m/>
    <m/>
    <n v="200000"/>
    <n v="240000"/>
    <n v="528000"/>
    <n v="260000"/>
    <n v="280000"/>
    <n v="708400"/>
  </r>
  <r>
    <s v="CENTRE"/>
    <s v="Centre"/>
    <s v="CENTRE - Centre"/>
    <s v="S2010"/>
    <s v="Secteur 2010"/>
    <x v="0"/>
    <s v="ACT2"/>
    <s v="Activité 2"/>
    <x v="1"/>
    <s v="ACT2    SERVICE"/>
    <s v="Service vendu"/>
    <s v="ACT2    SERVICE - Service vendu"/>
    <m/>
    <m/>
    <s v="-"/>
    <m/>
    <m/>
    <s v="-"/>
    <s v="R"/>
    <s v="Recettes"/>
    <s v="3AUT"/>
    <x v="2"/>
    <s v="REP"/>
    <s v="Ressources propres"/>
    <s v="765"/>
    <s v="Escomptes obtenus"/>
    <m/>
    <m/>
    <m/>
    <m/>
    <n v="200000"/>
    <n v="240000"/>
    <n v="528000"/>
    <n v="260000"/>
    <n v="280000"/>
    <n v="708400"/>
  </r>
  <r>
    <s v="CENTRE"/>
    <s v="Centre"/>
    <s v="CENTRE - Centre"/>
    <s v="S2010"/>
    <s v="Secteur 2010"/>
    <x v="0"/>
    <s v="ACT2"/>
    <s v="Activité 2"/>
    <x v="1"/>
    <s v="ACT2    SERVICE"/>
    <s v="Service vendu"/>
    <s v="ACT2    SERVICE - Service vendu"/>
    <m/>
    <m/>
    <s v="-"/>
    <m/>
    <m/>
    <s v="-"/>
    <s v="R"/>
    <s v="Recettes"/>
    <s v="3AUT"/>
    <x v="2"/>
    <s v="REP"/>
    <s v="Ressources propres"/>
    <s v="766"/>
    <s v="Gains de change"/>
    <m/>
    <m/>
    <m/>
    <m/>
    <n v="200000"/>
    <n v="240000"/>
    <n v="528000"/>
    <n v="260000"/>
    <n v="280000"/>
    <n v="708400"/>
  </r>
  <r>
    <s v="CENTRE"/>
    <s v="Centre"/>
    <s v="CENTRE - Centre"/>
    <s v="S2010"/>
    <s v="Secteur 2010"/>
    <x v="0"/>
    <s v="ACT2"/>
    <s v="Activité 2"/>
    <x v="1"/>
    <s v="ACT2    SERVICE"/>
    <s v="Service vendu"/>
    <s v="ACT2    SERVICE - Service vendu"/>
    <m/>
    <m/>
    <s v="-"/>
    <m/>
    <m/>
    <s v="-"/>
    <s v="R"/>
    <s v="Recettes"/>
    <s v="3AUT"/>
    <x v="2"/>
    <s v="REP"/>
    <s v="Ressources propres"/>
    <s v="767"/>
    <s v="Produits nets"/>
    <m/>
    <m/>
    <m/>
    <m/>
    <n v="200000"/>
    <n v="240000"/>
    <n v="528000"/>
    <n v="260000"/>
    <n v="280000"/>
    <n v="708400"/>
  </r>
  <r>
    <s v="CENTRE"/>
    <s v="Centre"/>
    <s v="CENTRE - Centre"/>
    <s v="S2010"/>
    <s v="Secteur 2010"/>
    <x v="0"/>
    <s v="ACT2"/>
    <s v="Activité 2"/>
    <x v="1"/>
    <s v="ACT2    SERVICE"/>
    <s v="Service vendu"/>
    <s v="ACT2    SERVICE - Service vendu"/>
    <m/>
    <m/>
    <s v="-"/>
    <m/>
    <m/>
    <s v="-"/>
    <s v="R"/>
    <s v="Recettes"/>
    <s v="3AUT"/>
    <x v="2"/>
    <s v="REP"/>
    <s v="Ressources propres"/>
    <s v="768"/>
    <s v="Autres produits fin."/>
    <m/>
    <m/>
    <m/>
    <m/>
    <n v="200000"/>
    <n v="240000"/>
    <n v="528000"/>
    <n v="260000"/>
    <n v="280000"/>
    <n v="708400"/>
  </r>
  <r>
    <s v="CENTRE"/>
    <s v="Centre"/>
    <s v="CENTRE - Centre"/>
    <s v="S2010"/>
    <s v="Secteur 2010"/>
    <x v="0"/>
    <s v="ACT2"/>
    <s v="Activité 2"/>
    <x v="1"/>
    <s v="ACT2    SERVICE"/>
    <s v="Service vendu"/>
    <s v="ACT2    SERVICE - Service vendu"/>
    <m/>
    <m/>
    <s v="-"/>
    <m/>
    <m/>
    <s v="-"/>
    <s v="R"/>
    <s v="Recettes"/>
    <s v="3AUT"/>
    <x v="2"/>
    <s v="REP"/>
    <s v="Ressources propres"/>
    <s v="778"/>
    <s v="Autres produits"/>
    <m/>
    <m/>
    <m/>
    <m/>
    <n v="200000"/>
    <n v="240000"/>
    <n v="528000"/>
    <n v="260000"/>
    <n v="280000"/>
    <n v="708400"/>
  </r>
  <r>
    <s v="CENTRE"/>
    <s v="Centre"/>
    <s v="CENTRE - Centre"/>
    <s v="S2010"/>
    <s v="Secteur 2010"/>
    <x v="0"/>
    <s v="ACT2"/>
    <s v="Activité 2"/>
    <x v="1"/>
    <s v="ACT2    EXPORT"/>
    <s v="Export"/>
    <s v="ACT2    EXPORT - Export"/>
    <m/>
    <m/>
    <s v="-"/>
    <m/>
    <m/>
    <s v="-"/>
    <s v="R"/>
    <s v="Recettes"/>
    <s v="1ETA"/>
    <x v="0"/>
    <s v="AFE"/>
    <s v="Autres Fin Etat"/>
    <s v="748"/>
    <s v="Autres subventions"/>
    <m/>
    <m/>
    <m/>
    <m/>
    <n v="200000"/>
    <n v="240000"/>
    <n v="528000"/>
    <n v="260000"/>
    <n v="280000"/>
    <n v="708400"/>
  </r>
  <r>
    <s v="CENTRE"/>
    <s v="Centre"/>
    <s v="CENTRE - Centre"/>
    <s v="S2010"/>
    <s v="Secteur 2010"/>
    <x v="0"/>
    <s v="ACT2"/>
    <s v="Activité 2"/>
    <x v="1"/>
    <s v="ACT2    EXPORT"/>
    <s v="Export"/>
    <s v="ACT2    EXPORT - Export"/>
    <m/>
    <m/>
    <s v="-"/>
    <m/>
    <m/>
    <s v="-"/>
    <s v="R"/>
    <s v="Recettes"/>
    <s v="1ETA"/>
    <x v="0"/>
    <s v="FIA"/>
    <s v="Fiscalité affectée"/>
    <s v="757"/>
    <s v="Produits spécifiques"/>
    <m/>
    <m/>
    <m/>
    <m/>
    <n v="200000"/>
    <n v="240000"/>
    <n v="528000"/>
    <n v="260000"/>
    <n v="280000"/>
    <n v="708400"/>
  </r>
  <r>
    <s v="CENTRE"/>
    <s v="Centre"/>
    <s v="CENTRE - Centre"/>
    <s v="S2010"/>
    <s v="Secteur 2010"/>
    <x v="0"/>
    <s v="ACT2"/>
    <s v="Activité 2"/>
    <x v="1"/>
    <s v="ACT2    EXPORT"/>
    <s v="Export"/>
    <s v="ACT2    EXPORT - Export"/>
    <m/>
    <m/>
    <s v="-"/>
    <m/>
    <m/>
    <s v="-"/>
    <s v="R"/>
    <s v="Recettes"/>
    <s v="3AUT"/>
    <x v="2"/>
    <s v="REP"/>
    <s v="Ressources propres"/>
    <s v="705"/>
    <s v="Etudes"/>
    <m/>
    <m/>
    <m/>
    <m/>
    <n v="200000"/>
    <n v="240000"/>
    <n v="528000"/>
    <n v="260000"/>
    <n v="280000"/>
    <n v="708400"/>
  </r>
  <r>
    <s v="CENTRE"/>
    <s v="Centre"/>
    <s v="CENTRE - Centre"/>
    <s v="S2010"/>
    <s v="Secteur 2010"/>
    <x v="0"/>
    <s v="ACT2"/>
    <s v="Activité 2"/>
    <x v="1"/>
    <s v="ACT2    EXPORT"/>
    <s v="Export"/>
    <s v="ACT2    EXPORT - Export"/>
    <m/>
    <m/>
    <s v="-"/>
    <m/>
    <m/>
    <s v="-"/>
    <s v="R"/>
    <s v="Recettes"/>
    <s v="3AUT"/>
    <x v="2"/>
    <s v="REP"/>
    <s v="Ressources propres"/>
    <s v="706"/>
    <s v="Prestations"/>
    <m/>
    <m/>
    <m/>
    <m/>
    <n v="200000"/>
    <n v="240000"/>
    <n v="528000"/>
    <n v="260000"/>
    <n v="280000"/>
    <n v="708400"/>
  </r>
  <r>
    <s v="CENTRE"/>
    <s v="Centre"/>
    <s v="CENTRE - Centre"/>
    <s v="S2010"/>
    <s v="Secteur 2010"/>
    <x v="0"/>
    <s v="ACT2"/>
    <s v="Activité 2"/>
    <x v="1"/>
    <s v="ACT2    EXPORT"/>
    <s v="Export"/>
    <s v="ACT2    EXPORT - Export"/>
    <m/>
    <m/>
    <s v="-"/>
    <m/>
    <m/>
    <s v="-"/>
    <s v="R"/>
    <s v="Recettes"/>
    <s v="3AUT"/>
    <x v="2"/>
    <s v="REP"/>
    <s v="Ressources propres"/>
    <s v="707"/>
    <s v="Ventes march."/>
    <m/>
    <m/>
    <m/>
    <m/>
    <n v="200000"/>
    <n v="240000"/>
    <n v="528000"/>
    <n v="260000"/>
    <n v="280000"/>
    <n v="708400"/>
  </r>
  <r>
    <s v="CENTRE"/>
    <s v="Centre"/>
    <s v="CENTRE - Centre"/>
    <s v="S2010"/>
    <s v="Secteur 2010"/>
    <x v="0"/>
    <s v="ACT2"/>
    <s v="Activité 2"/>
    <x v="1"/>
    <s v="ACT2    EXPORT"/>
    <s v="Export"/>
    <s v="ACT2    EXPORT - Export"/>
    <m/>
    <m/>
    <s v="-"/>
    <m/>
    <m/>
    <s v="-"/>
    <s v="R"/>
    <s v="Recettes"/>
    <s v="3AUT"/>
    <x v="2"/>
    <s v="REP"/>
    <s v="Ressources propres"/>
    <s v="708"/>
    <s v="Produits activités"/>
    <m/>
    <m/>
    <m/>
    <m/>
    <n v="200000"/>
    <n v="240000"/>
    <n v="528000"/>
    <n v="260000"/>
    <n v="280000"/>
    <n v="708400"/>
  </r>
  <r>
    <s v="CENTRE"/>
    <s v="Centre"/>
    <s v="CENTRE - Centre"/>
    <s v="S2010"/>
    <s v="Secteur 2010"/>
    <x v="0"/>
    <s v="ACT2"/>
    <s v="Activité 2"/>
    <x v="1"/>
    <s v="ACT2    EXPORT"/>
    <s v="Export"/>
    <s v="ACT2    EXPORT - Export"/>
    <m/>
    <m/>
    <s v="-"/>
    <m/>
    <m/>
    <s v="-"/>
    <s v="R"/>
    <s v="Recettes"/>
    <s v="3AUT"/>
    <x v="2"/>
    <s v="REP"/>
    <s v="Ressources propres"/>
    <s v="709"/>
    <s v="Rabais, remises"/>
    <m/>
    <m/>
    <m/>
    <m/>
    <n v="200000"/>
    <n v="240000"/>
    <n v="528000"/>
    <n v="260000"/>
    <n v="280000"/>
    <n v="708400"/>
  </r>
  <r>
    <s v="CENTRE"/>
    <s v="Centre"/>
    <s v="CENTRE - Centre"/>
    <s v="S2010"/>
    <s v="Secteur 2010"/>
    <x v="0"/>
    <s v="ACT2"/>
    <s v="Activité 2"/>
    <x v="1"/>
    <s v="ACT2    EXPORT"/>
    <s v="Export"/>
    <s v="ACT2    EXPORT - Export"/>
    <m/>
    <m/>
    <s v="-"/>
    <m/>
    <m/>
    <s v="-"/>
    <s v="R"/>
    <s v="Recettes"/>
    <s v="3AUT"/>
    <x v="2"/>
    <s v="REP"/>
    <s v="Ressources propres"/>
    <s v="746"/>
    <s v="Dons et legs"/>
    <m/>
    <m/>
    <m/>
    <m/>
    <n v="200000"/>
    <n v="240000"/>
    <n v="528000"/>
    <n v="260000"/>
    <n v="280000"/>
    <n v="708400"/>
  </r>
  <r>
    <s v="CENTRE"/>
    <s v="Centre"/>
    <s v="CENTRE - Centre"/>
    <s v="S2010"/>
    <s v="Secteur 2010"/>
    <x v="0"/>
    <s v="ACT2"/>
    <s v="Activité 2"/>
    <x v="1"/>
    <s v="ACT2    EXPORT"/>
    <s v="Export"/>
    <s v="ACT2    EXPORT - Export"/>
    <m/>
    <m/>
    <s v="-"/>
    <m/>
    <m/>
    <s v="-"/>
    <s v="R"/>
    <s v="Recettes"/>
    <s v="3AUT"/>
    <x v="2"/>
    <s v="REP"/>
    <s v="Ressources propres"/>
    <s v="755"/>
    <s v="Quote part résultat"/>
    <m/>
    <m/>
    <m/>
    <m/>
    <n v="200000"/>
    <n v="240000"/>
    <n v="528000"/>
    <n v="260000"/>
    <n v="280000"/>
    <n v="708400"/>
  </r>
  <r>
    <s v="CENTRE"/>
    <s v="Centre"/>
    <s v="CENTRE - Centre"/>
    <s v="S2010"/>
    <s v="Secteur 2010"/>
    <x v="0"/>
    <s v="ACT2"/>
    <s v="Activité 2"/>
    <x v="1"/>
    <s v="ACT2    EXPORT"/>
    <s v="Export"/>
    <s v="ACT2    EXPORT - Export"/>
    <m/>
    <m/>
    <s v="-"/>
    <m/>
    <m/>
    <s v="-"/>
    <s v="R"/>
    <s v="Recettes"/>
    <s v="3AUT"/>
    <x v="2"/>
    <s v="REP"/>
    <s v="Ressources propres"/>
    <s v="758"/>
    <s v="Revenus des immeuble"/>
    <m/>
    <m/>
    <m/>
    <m/>
    <n v="200000"/>
    <n v="240000"/>
    <n v="528000"/>
    <n v="260000"/>
    <n v="280000"/>
    <n v="708400"/>
  </r>
  <r>
    <s v="CENTRE"/>
    <s v="Centre"/>
    <s v="CENTRE - Centre"/>
    <s v="S2010"/>
    <s v="Secteur 2010"/>
    <x v="0"/>
    <s v="ACT2"/>
    <s v="Activité 2"/>
    <x v="1"/>
    <s v="ACT2    EXPORT"/>
    <s v="Export"/>
    <s v="ACT2    EXPORT - Export"/>
    <m/>
    <m/>
    <s v="-"/>
    <m/>
    <m/>
    <s v="-"/>
    <s v="R"/>
    <s v="Recettes"/>
    <s v="3AUT"/>
    <x v="2"/>
    <s v="REP"/>
    <s v="Ressources propres"/>
    <s v="765"/>
    <s v="Escomptes obtenus"/>
    <m/>
    <m/>
    <m/>
    <m/>
    <n v="200000"/>
    <n v="240000"/>
    <n v="528000"/>
    <n v="260000"/>
    <n v="280000"/>
    <n v="708400"/>
  </r>
  <r>
    <s v="CENTRE"/>
    <s v="Centre"/>
    <s v="CENTRE - Centre"/>
    <s v="S2010"/>
    <s v="Secteur 2010"/>
    <x v="0"/>
    <s v="ACT2"/>
    <s v="Activité 2"/>
    <x v="1"/>
    <s v="ACT2    EXPORT"/>
    <s v="Export"/>
    <s v="ACT2    EXPORT - Export"/>
    <m/>
    <m/>
    <s v="-"/>
    <m/>
    <m/>
    <s v="-"/>
    <s v="R"/>
    <s v="Recettes"/>
    <s v="3AUT"/>
    <x v="2"/>
    <s v="REP"/>
    <s v="Ressources propres"/>
    <s v="766"/>
    <s v="Gains de change"/>
    <m/>
    <m/>
    <m/>
    <m/>
    <n v="200000"/>
    <n v="240000"/>
    <n v="528000"/>
    <n v="260000"/>
    <n v="280000"/>
    <n v="708400"/>
  </r>
  <r>
    <s v="CENTRE"/>
    <s v="Centre"/>
    <s v="CENTRE - Centre"/>
    <s v="S2010"/>
    <s v="Secteur 2010"/>
    <x v="0"/>
    <s v="ACT2"/>
    <s v="Activité 2"/>
    <x v="1"/>
    <s v="ACT2    EXPORT"/>
    <s v="Export"/>
    <s v="ACT2    EXPORT - Export"/>
    <m/>
    <m/>
    <s v="-"/>
    <m/>
    <m/>
    <s v="-"/>
    <s v="R"/>
    <s v="Recettes"/>
    <s v="3AUT"/>
    <x v="2"/>
    <s v="REP"/>
    <s v="Ressources propres"/>
    <s v="767"/>
    <s v="Produits nets"/>
    <m/>
    <m/>
    <m/>
    <m/>
    <n v="200000"/>
    <n v="240000"/>
    <n v="528000"/>
    <n v="260000"/>
    <n v="280000"/>
    <n v="708400"/>
  </r>
  <r>
    <s v="CENTRE"/>
    <s v="Centre"/>
    <s v="CENTRE - Centre"/>
    <s v="S2010"/>
    <s v="Secteur 2010"/>
    <x v="0"/>
    <s v="ACT2"/>
    <s v="Activité 2"/>
    <x v="1"/>
    <s v="ACT2    EXPORT"/>
    <s v="Export"/>
    <s v="ACT2    EXPORT - Export"/>
    <m/>
    <m/>
    <s v="-"/>
    <m/>
    <m/>
    <s v="-"/>
    <s v="R"/>
    <s v="Recettes"/>
    <s v="3AUT"/>
    <x v="2"/>
    <s v="REP"/>
    <s v="Ressources propres"/>
    <s v="768"/>
    <s v="Autres produits fin."/>
    <m/>
    <m/>
    <m/>
    <m/>
    <n v="200000"/>
    <n v="240000"/>
    <n v="528000"/>
    <n v="260000"/>
    <n v="280000"/>
    <n v="708400"/>
  </r>
  <r>
    <s v="CENTRE"/>
    <s v="Centre"/>
    <s v="CENTRE - Centre"/>
    <s v="S2010"/>
    <s v="Secteur 2010"/>
    <x v="0"/>
    <s v="ACT2"/>
    <s v="Activité 2"/>
    <x v="1"/>
    <s v="ACT2    EXPORT"/>
    <s v="Export"/>
    <s v="ACT2    EXPORT - Export"/>
    <m/>
    <m/>
    <s v="-"/>
    <m/>
    <m/>
    <s v="-"/>
    <s v="R"/>
    <s v="Recettes"/>
    <s v="3AUT"/>
    <x v="2"/>
    <s v="REP"/>
    <s v="Ressources propres"/>
    <s v="778"/>
    <s v="Autres produits"/>
    <m/>
    <m/>
    <m/>
    <m/>
    <n v="200000"/>
    <n v="240000"/>
    <n v="528000"/>
    <n v="260000"/>
    <n v="280000"/>
    <n v="708400"/>
  </r>
  <r>
    <s v="CENTRE"/>
    <s v="Centre"/>
    <s v="CENTRE - Centre"/>
    <s v="S2010"/>
    <s v="Secteur 2010"/>
    <x v="0"/>
    <s v="ACT2"/>
    <s v="Activité 2"/>
    <x v="1"/>
    <s v="ACT2    IMPORT"/>
    <s v="Import"/>
    <s v="ACT2    IMPORT - Import"/>
    <m/>
    <m/>
    <s v="-"/>
    <m/>
    <m/>
    <s v="-"/>
    <s v="R"/>
    <s v="Recettes"/>
    <s v="1ETA"/>
    <x v="0"/>
    <s v="AFE"/>
    <s v="Autres Fin Etat"/>
    <s v="748"/>
    <s v="Autres subventions"/>
    <m/>
    <m/>
    <m/>
    <m/>
    <n v="400000"/>
    <n v="480000"/>
    <n v="1056000"/>
    <n v="520000"/>
    <n v="560000"/>
    <n v="1416800"/>
  </r>
  <r>
    <s v="CENTRE"/>
    <s v="Centre"/>
    <s v="CENTRE - Centre"/>
    <s v="S2010"/>
    <s v="Secteur 2010"/>
    <x v="0"/>
    <s v="ACT2"/>
    <s v="Activité 2"/>
    <x v="1"/>
    <s v="ACT2    IMPORT"/>
    <s v="Import"/>
    <s v="ACT2    IMPORT - Import"/>
    <m/>
    <m/>
    <s v="-"/>
    <m/>
    <m/>
    <s v="-"/>
    <s v="R"/>
    <s v="Recettes"/>
    <s v="1ETA"/>
    <x v="0"/>
    <s v="FIA"/>
    <s v="Fiscalité affectée"/>
    <s v="757"/>
    <s v="Produits spécifiques"/>
    <m/>
    <m/>
    <m/>
    <m/>
    <n v="400000"/>
    <n v="480000"/>
    <n v="1056000"/>
    <n v="520000"/>
    <n v="560000"/>
    <n v="1416800"/>
  </r>
  <r>
    <s v="CENTRE"/>
    <s v="Centre"/>
    <s v="CENTRE - Centre"/>
    <s v="S2010"/>
    <s v="Secteur 2010"/>
    <x v="0"/>
    <s v="ACT2"/>
    <s v="Activité 2"/>
    <x v="1"/>
    <s v="ACT2    IMPORT"/>
    <s v="Import"/>
    <s v="ACT2    IMPORT - Import"/>
    <m/>
    <m/>
    <s v="-"/>
    <m/>
    <m/>
    <s v="-"/>
    <s v="R"/>
    <s v="Recettes"/>
    <s v="3AUT"/>
    <x v="2"/>
    <s v="REP"/>
    <s v="Ressources propres"/>
    <s v="705"/>
    <s v="Etudes"/>
    <m/>
    <m/>
    <m/>
    <m/>
    <n v="400000"/>
    <n v="480000"/>
    <n v="1056000"/>
    <n v="520000"/>
    <n v="560000"/>
    <n v="1416800"/>
  </r>
  <r>
    <s v="CENTRE"/>
    <s v="Centre"/>
    <s v="CENTRE - Centre"/>
    <s v="S2010"/>
    <s v="Secteur 2010"/>
    <x v="0"/>
    <s v="ACT2"/>
    <s v="Activité 2"/>
    <x v="1"/>
    <s v="ACT2    IMPORT"/>
    <s v="Import"/>
    <s v="ACT2    IMPORT - Import"/>
    <m/>
    <m/>
    <s v="-"/>
    <m/>
    <m/>
    <s v="-"/>
    <s v="R"/>
    <s v="Recettes"/>
    <s v="3AUT"/>
    <x v="2"/>
    <s v="REP"/>
    <s v="Ressources propres"/>
    <s v="706"/>
    <s v="Prestations"/>
    <m/>
    <m/>
    <m/>
    <m/>
    <n v="400000"/>
    <n v="480000"/>
    <n v="1056000"/>
    <n v="520000"/>
    <n v="560000"/>
    <n v="1416800"/>
  </r>
  <r>
    <s v="CENTRE"/>
    <s v="Centre"/>
    <s v="CENTRE - Centre"/>
    <s v="S2010"/>
    <s v="Secteur 2010"/>
    <x v="0"/>
    <s v="ACT2"/>
    <s v="Activité 2"/>
    <x v="1"/>
    <s v="ACT2    IMPORT"/>
    <s v="Import"/>
    <s v="ACT2    IMPORT - Import"/>
    <m/>
    <m/>
    <s v="-"/>
    <m/>
    <m/>
    <s v="-"/>
    <s v="R"/>
    <s v="Recettes"/>
    <s v="3AUT"/>
    <x v="2"/>
    <s v="REP"/>
    <s v="Ressources propres"/>
    <s v="707"/>
    <s v="Ventes march."/>
    <m/>
    <m/>
    <m/>
    <m/>
    <n v="400000"/>
    <n v="480000"/>
    <n v="1056000"/>
    <n v="520000"/>
    <n v="560000"/>
    <n v="1416800"/>
  </r>
  <r>
    <s v="CENTRE"/>
    <s v="Centre"/>
    <s v="CENTRE - Centre"/>
    <s v="S2010"/>
    <s v="Secteur 2010"/>
    <x v="0"/>
    <s v="ACT2"/>
    <s v="Activité 2"/>
    <x v="1"/>
    <s v="ACT2    IMPORT"/>
    <s v="Import"/>
    <s v="ACT2    IMPORT - Import"/>
    <m/>
    <m/>
    <s v="-"/>
    <m/>
    <m/>
    <s v="-"/>
    <s v="R"/>
    <s v="Recettes"/>
    <s v="3AUT"/>
    <x v="2"/>
    <s v="REP"/>
    <s v="Ressources propres"/>
    <s v="708"/>
    <s v="Produits activités"/>
    <m/>
    <m/>
    <m/>
    <m/>
    <n v="400000"/>
    <n v="480000"/>
    <n v="1056000"/>
    <n v="520000"/>
    <n v="560000"/>
    <n v="1416800"/>
  </r>
  <r>
    <s v="CENTRE"/>
    <s v="Centre"/>
    <s v="CENTRE - Centre"/>
    <s v="S2010"/>
    <s v="Secteur 2010"/>
    <x v="0"/>
    <s v="ACT2"/>
    <s v="Activité 2"/>
    <x v="1"/>
    <s v="ACT2    IMPORT"/>
    <s v="Import"/>
    <s v="ACT2    IMPORT - Import"/>
    <m/>
    <m/>
    <s v="-"/>
    <m/>
    <m/>
    <s v="-"/>
    <s v="R"/>
    <s v="Recettes"/>
    <s v="3AUT"/>
    <x v="2"/>
    <s v="REP"/>
    <s v="Ressources propres"/>
    <s v="709"/>
    <s v="Rabais, remises"/>
    <m/>
    <m/>
    <m/>
    <m/>
    <n v="400000"/>
    <n v="480000"/>
    <n v="1056000"/>
    <n v="520000"/>
    <n v="560000"/>
    <n v="1416800"/>
  </r>
  <r>
    <s v="CENTRE"/>
    <s v="Centre"/>
    <s v="CENTRE - Centre"/>
    <s v="S2010"/>
    <s v="Secteur 2010"/>
    <x v="0"/>
    <s v="ACT2"/>
    <s v="Activité 2"/>
    <x v="1"/>
    <s v="ACT2    IMPORT"/>
    <s v="Import"/>
    <s v="ACT2    IMPORT - Import"/>
    <m/>
    <m/>
    <s v="-"/>
    <m/>
    <m/>
    <s v="-"/>
    <s v="R"/>
    <s v="Recettes"/>
    <s v="3AUT"/>
    <x v="2"/>
    <s v="REP"/>
    <s v="Ressources propres"/>
    <s v="746"/>
    <s v="Dons et legs"/>
    <m/>
    <m/>
    <m/>
    <m/>
    <n v="400000"/>
    <n v="480000"/>
    <n v="1056000"/>
    <n v="520000"/>
    <n v="560000"/>
    <n v="1416800"/>
  </r>
  <r>
    <s v="CENTRE"/>
    <s v="Centre"/>
    <s v="CENTRE - Centre"/>
    <s v="S2010"/>
    <s v="Secteur 2010"/>
    <x v="0"/>
    <s v="ACT2"/>
    <s v="Activité 2"/>
    <x v="1"/>
    <s v="ACT2    IMPORT"/>
    <s v="Import"/>
    <s v="ACT2    IMPORT - Import"/>
    <m/>
    <m/>
    <s v="-"/>
    <m/>
    <m/>
    <s v="-"/>
    <s v="R"/>
    <s v="Recettes"/>
    <s v="3AUT"/>
    <x v="2"/>
    <s v="REP"/>
    <s v="Ressources propres"/>
    <s v="755"/>
    <s v="Quote part résultat"/>
    <m/>
    <m/>
    <m/>
    <m/>
    <n v="400000"/>
    <n v="480000"/>
    <n v="1056000"/>
    <n v="520000"/>
    <n v="560000"/>
    <n v="1416800"/>
  </r>
  <r>
    <s v="CENTRE"/>
    <s v="Centre"/>
    <s v="CENTRE - Centre"/>
    <s v="S2010"/>
    <s v="Secteur 2010"/>
    <x v="0"/>
    <s v="ACT2"/>
    <s v="Activité 2"/>
    <x v="1"/>
    <s v="ACT2    IMPORT"/>
    <s v="Import"/>
    <s v="ACT2    IMPORT - Import"/>
    <m/>
    <m/>
    <s v="-"/>
    <m/>
    <m/>
    <s v="-"/>
    <s v="R"/>
    <s v="Recettes"/>
    <s v="3AUT"/>
    <x v="2"/>
    <s v="REP"/>
    <s v="Ressources propres"/>
    <s v="758"/>
    <s v="Revenus des immeuble"/>
    <m/>
    <m/>
    <m/>
    <m/>
    <n v="400000"/>
    <n v="480000"/>
    <n v="1056000"/>
    <n v="520000"/>
    <n v="560000"/>
    <n v="1416800"/>
  </r>
  <r>
    <s v="CENTRE"/>
    <s v="Centre"/>
    <s v="CENTRE - Centre"/>
    <s v="S2010"/>
    <s v="Secteur 2010"/>
    <x v="0"/>
    <s v="ACT2"/>
    <s v="Activité 2"/>
    <x v="1"/>
    <s v="ACT2    IMPORT"/>
    <s v="Import"/>
    <s v="ACT2    IMPORT - Import"/>
    <m/>
    <m/>
    <s v="-"/>
    <m/>
    <m/>
    <s v="-"/>
    <s v="R"/>
    <s v="Recettes"/>
    <s v="3AUT"/>
    <x v="2"/>
    <s v="REP"/>
    <s v="Ressources propres"/>
    <s v="765"/>
    <s v="Escomptes obtenus"/>
    <m/>
    <m/>
    <m/>
    <m/>
    <n v="400000"/>
    <n v="480000"/>
    <n v="1056000"/>
    <n v="520000"/>
    <n v="560000"/>
    <n v="1416800"/>
  </r>
  <r>
    <s v="CENTRE"/>
    <s v="Centre"/>
    <s v="CENTRE - Centre"/>
    <s v="S2010"/>
    <s v="Secteur 2010"/>
    <x v="0"/>
    <s v="ACT2"/>
    <s v="Activité 2"/>
    <x v="1"/>
    <s v="ACT2    IMPORT"/>
    <s v="Import"/>
    <s v="ACT2    IMPORT - Import"/>
    <m/>
    <m/>
    <s v="-"/>
    <m/>
    <m/>
    <s v="-"/>
    <s v="R"/>
    <s v="Recettes"/>
    <s v="3AUT"/>
    <x v="2"/>
    <s v="REP"/>
    <s v="Ressources propres"/>
    <s v="766"/>
    <s v="Gains de change"/>
    <m/>
    <m/>
    <m/>
    <m/>
    <n v="400000"/>
    <n v="480000"/>
    <n v="1056000"/>
    <n v="520000"/>
    <n v="560000"/>
    <n v="1416800"/>
  </r>
  <r>
    <s v="CENTRE"/>
    <s v="Centre"/>
    <s v="CENTRE - Centre"/>
    <s v="S2010"/>
    <s v="Secteur 2010"/>
    <x v="0"/>
    <s v="ACT2"/>
    <s v="Activité 2"/>
    <x v="1"/>
    <s v="ACT2    IMPORT"/>
    <s v="Import"/>
    <s v="ACT2    IMPORT - Import"/>
    <m/>
    <m/>
    <s v="-"/>
    <m/>
    <m/>
    <s v="-"/>
    <s v="R"/>
    <s v="Recettes"/>
    <s v="3AUT"/>
    <x v="2"/>
    <s v="REP"/>
    <s v="Ressources propres"/>
    <s v="767"/>
    <s v="Produits nets"/>
    <m/>
    <m/>
    <m/>
    <m/>
    <n v="400000"/>
    <n v="480000"/>
    <n v="1056000"/>
    <n v="520000"/>
    <n v="560000"/>
    <n v="1416800"/>
  </r>
  <r>
    <s v="CENTRE"/>
    <s v="Centre"/>
    <s v="CENTRE - Centre"/>
    <s v="S2010"/>
    <s v="Secteur 2010"/>
    <x v="0"/>
    <s v="ACT2"/>
    <s v="Activité 2"/>
    <x v="1"/>
    <s v="ACT2    IMPORT"/>
    <s v="Import"/>
    <s v="ACT2    IMPORT - Import"/>
    <m/>
    <m/>
    <s v="-"/>
    <m/>
    <m/>
    <s v="-"/>
    <s v="R"/>
    <s v="Recettes"/>
    <s v="3AUT"/>
    <x v="2"/>
    <s v="REP"/>
    <s v="Ressources propres"/>
    <s v="768"/>
    <s v="Autres produits fin."/>
    <m/>
    <m/>
    <m/>
    <m/>
    <n v="400000"/>
    <n v="480000"/>
    <n v="1056000"/>
    <n v="520000"/>
    <n v="560000"/>
    <n v="1416800"/>
  </r>
  <r>
    <s v="CENTRE"/>
    <s v="Centre"/>
    <s v="CENTRE - Centre"/>
    <s v="S2010"/>
    <s v="Secteur 2010"/>
    <x v="0"/>
    <s v="ACT2"/>
    <s v="Activité 2"/>
    <x v="1"/>
    <s v="ACT2    IMPORT"/>
    <s v="Import"/>
    <s v="ACT2    IMPORT - Import"/>
    <m/>
    <m/>
    <s v="-"/>
    <m/>
    <m/>
    <s v="-"/>
    <s v="R"/>
    <s v="Recettes"/>
    <s v="3AUT"/>
    <x v="2"/>
    <s v="REP"/>
    <s v="Ressources propres"/>
    <s v="778"/>
    <s v="Autres produits"/>
    <m/>
    <m/>
    <m/>
    <m/>
    <n v="400000"/>
    <n v="480000"/>
    <n v="1056000"/>
    <n v="520000"/>
    <n v="560000"/>
    <n v="1416800"/>
  </r>
  <r>
    <s v="CENTRE"/>
    <s v="Centre"/>
    <s v="CENTRE - Centre"/>
    <s v="S2010"/>
    <s v="Secteur 2010"/>
    <x v="0"/>
    <s v="ACT3"/>
    <s v="ACT3"/>
    <x v="2"/>
    <s v="ACT3    EXPORT"/>
    <s v="Export"/>
    <s v="ACT3    EXPORT - Export"/>
    <m/>
    <m/>
    <s v="-"/>
    <m/>
    <m/>
    <s v="-"/>
    <s v="R"/>
    <s v="Recettes"/>
    <s v="1ETA"/>
    <x v="0"/>
    <s v="SSP"/>
    <s v="Subv/chg serv. publ"/>
    <s v="741"/>
    <s v="Subvent."/>
    <m/>
    <m/>
    <m/>
    <m/>
    <n v="0"/>
    <n v="0"/>
    <n v="192000"/>
    <n v="0"/>
    <n v="0"/>
    <n v="257600"/>
  </r>
  <r>
    <s v="CENTRE"/>
    <s v="Centre"/>
    <s v="CENTRE - Centre"/>
    <s v="S2010"/>
    <s v="Secteur 2010"/>
    <x v="0"/>
    <s v="ACT3"/>
    <s v="ACT3"/>
    <x v="2"/>
    <s v="ACT3    EXPORT"/>
    <s v="Export"/>
    <s v="ACT3    EXPORT - Export"/>
    <m/>
    <m/>
    <s v="-"/>
    <m/>
    <m/>
    <s v="-"/>
    <s v="R"/>
    <s v="Recettes"/>
    <s v="2COL"/>
    <x v="1"/>
    <s v="AFP"/>
    <s v="Autres fin. public"/>
    <s v="744"/>
    <s v="Subvent."/>
    <m/>
    <m/>
    <m/>
    <m/>
    <n v="0"/>
    <n v="0"/>
    <n v="192000"/>
    <n v="0"/>
    <n v="0"/>
    <n v="257600"/>
  </r>
  <r>
    <s v="CENTRE"/>
    <s v="Centre"/>
    <s v="CENTRE - Centre"/>
    <s v="S2010"/>
    <s v="Secteur 2010"/>
    <x v="0"/>
    <s v="ACT3"/>
    <s v="ACT3"/>
    <x v="2"/>
    <s v="ACT3    EXPORT"/>
    <s v="Export"/>
    <s v="ACT3    EXPORT - Export"/>
    <m/>
    <m/>
    <s v="-"/>
    <m/>
    <m/>
    <s v="-"/>
    <s v="R"/>
    <s v="Recettes"/>
    <s v="3AUT"/>
    <x v="2"/>
    <s v="REP"/>
    <s v="Ressources propres"/>
    <s v="701"/>
    <s v="Ventes prod. finis"/>
    <m/>
    <m/>
    <m/>
    <m/>
    <n v="0"/>
    <n v="0"/>
    <n v="192000"/>
    <n v="0"/>
    <n v="0"/>
    <n v="257600"/>
  </r>
  <r>
    <s v="CENTRE"/>
    <s v="Centre"/>
    <s v="CENTRE - Centre"/>
    <s v="S2010"/>
    <s v="Secteur 2010"/>
    <x v="0"/>
    <s v="ACT3"/>
    <s v="ACT3"/>
    <x v="2"/>
    <s v="ACT3    EXPORT"/>
    <s v="Export"/>
    <s v="ACT3    EXPORT - Export"/>
    <m/>
    <m/>
    <s v="-"/>
    <m/>
    <m/>
    <s v="-"/>
    <s v="R"/>
    <s v="Recettes"/>
    <s v="3AUT"/>
    <x v="2"/>
    <s v="REP"/>
    <s v="Ressources propres"/>
    <s v="702"/>
    <s v="Prod. inter."/>
    <m/>
    <m/>
    <m/>
    <m/>
    <n v="0"/>
    <n v="0"/>
    <n v="192000"/>
    <n v="0"/>
    <n v="0"/>
    <n v="257600"/>
  </r>
  <r>
    <s v="CENTRE"/>
    <s v="Centre"/>
    <s v="CENTRE - Centre"/>
    <s v="S2010"/>
    <s v="Secteur 2010"/>
    <x v="0"/>
    <s v="ACT3"/>
    <s v="ACT3"/>
    <x v="2"/>
    <s v="ACT3    EXPORT"/>
    <s v="Export"/>
    <s v="ACT3    EXPORT - Export"/>
    <m/>
    <m/>
    <s v="-"/>
    <m/>
    <m/>
    <s v="-"/>
    <s v="R"/>
    <s v="Recettes"/>
    <s v="3AUT"/>
    <x v="2"/>
    <s v="REP"/>
    <s v="Ressources propres"/>
    <s v="703"/>
    <s v="Ventes de produits"/>
    <m/>
    <m/>
    <m/>
    <m/>
    <n v="0"/>
    <n v="0"/>
    <n v="192000"/>
    <n v="0"/>
    <n v="0"/>
    <n v="257600"/>
  </r>
  <r>
    <s v="CENTRE"/>
    <s v="Centre"/>
    <s v="CENTRE - Centre"/>
    <s v="S2010"/>
    <s v="Secteur 2010"/>
    <x v="0"/>
    <s v="ACT3"/>
    <s v="ACT3"/>
    <x v="2"/>
    <s v="ACT3    EXPORT"/>
    <s v="Export"/>
    <s v="ACT3    EXPORT - Export"/>
    <m/>
    <m/>
    <s v="-"/>
    <m/>
    <m/>
    <s v="-"/>
    <s v="R"/>
    <s v="Recettes"/>
    <s v="3AUT"/>
    <x v="2"/>
    <s v="REP"/>
    <s v="Ressources propres"/>
    <s v="704"/>
    <s v="Travaux"/>
    <m/>
    <m/>
    <m/>
    <m/>
    <n v="0"/>
    <n v="0"/>
    <n v="192000"/>
    <n v="0"/>
    <n v="0"/>
    <n v="257600"/>
  </r>
  <r>
    <s v="CENTRE"/>
    <s v="Centre"/>
    <s v="CENTRE - Centre"/>
    <s v="S2010"/>
    <s v="Secteur 2010"/>
    <x v="0"/>
    <s v="ACT3"/>
    <s v="ACT3"/>
    <x v="2"/>
    <s v="ACT3    EXPORT"/>
    <s v="Export"/>
    <s v="ACT3    EXPORT - Export"/>
    <m/>
    <m/>
    <s v="-"/>
    <m/>
    <m/>
    <s v="-"/>
    <s v="R"/>
    <s v="Recettes"/>
    <s v="3AUT"/>
    <x v="2"/>
    <s v="REP"/>
    <s v="Ressources propres"/>
    <s v="751"/>
    <s v="Redevances"/>
    <m/>
    <m/>
    <m/>
    <m/>
    <n v="0"/>
    <n v="0"/>
    <n v="192000"/>
    <n v="0"/>
    <n v="0"/>
    <n v="257600"/>
  </r>
  <r>
    <s v="CENTRE"/>
    <s v="Centre"/>
    <s v="CENTRE - Centre"/>
    <s v="S2010"/>
    <s v="Secteur 2010"/>
    <x v="0"/>
    <s v="ACT3"/>
    <s v="ACT3"/>
    <x v="2"/>
    <s v="ACT3    EXPORT"/>
    <s v="Export"/>
    <s v="ACT3    EXPORT - Export"/>
    <m/>
    <m/>
    <s v="-"/>
    <m/>
    <m/>
    <s v="-"/>
    <s v="R"/>
    <s v="Recettes"/>
    <s v="3AUT"/>
    <x v="2"/>
    <s v="REP"/>
    <s v="Ressources propres"/>
    <s v="752"/>
    <s v="Quote part résultat"/>
    <m/>
    <m/>
    <m/>
    <m/>
    <n v="0"/>
    <n v="0"/>
    <n v="192000"/>
    <n v="0"/>
    <n v="0"/>
    <n v="257600"/>
  </r>
  <r>
    <s v="CENTRE"/>
    <s v="Centre"/>
    <s v="CENTRE - Centre"/>
    <s v="S2010"/>
    <s v="Secteur 2010"/>
    <x v="0"/>
    <s v="ACT3"/>
    <s v="ACT3"/>
    <x v="2"/>
    <s v="ACT3    EXPORT"/>
    <s v="Export"/>
    <s v="ACT3    EXPORT - Export"/>
    <m/>
    <m/>
    <s v="-"/>
    <m/>
    <m/>
    <s v="-"/>
    <s v="R"/>
    <s v="Recettes"/>
    <s v="3AUT"/>
    <x v="2"/>
    <s v="REP"/>
    <s v="Ressources propres"/>
    <s v="761"/>
    <s v="Revenus des immeuble"/>
    <m/>
    <m/>
    <m/>
    <m/>
    <n v="0"/>
    <n v="0"/>
    <n v="192000"/>
    <n v="0"/>
    <n v="0"/>
    <n v="257600"/>
  </r>
  <r>
    <s v="CENTRE"/>
    <s v="Centre"/>
    <s v="CENTRE - Centre"/>
    <s v="S2010"/>
    <s v="Secteur 2010"/>
    <x v="0"/>
    <s v="ACT3"/>
    <s v="ACT3"/>
    <x v="2"/>
    <s v="ACT3    EXPORT"/>
    <s v="Export"/>
    <s v="ACT3    EXPORT - Export"/>
    <m/>
    <m/>
    <s v="-"/>
    <m/>
    <m/>
    <s v="-"/>
    <s v="R"/>
    <s v="Recettes"/>
    <s v="3AUT"/>
    <x v="2"/>
    <s v="REP"/>
    <s v="Ressources propres"/>
    <s v="762"/>
    <s v="Produits"/>
    <m/>
    <m/>
    <m/>
    <m/>
    <n v="0"/>
    <n v="0"/>
    <n v="192000"/>
    <n v="0"/>
    <n v="0"/>
    <n v="257600"/>
  </r>
  <r>
    <s v="CENTRE"/>
    <s v="Centre"/>
    <s v="CENTRE - Centre"/>
    <s v="S2010"/>
    <s v="Secteur 2010"/>
    <x v="0"/>
    <s v="ACT3"/>
    <s v="ACT3"/>
    <x v="2"/>
    <s v="ACT3    EXPORT"/>
    <s v="Export"/>
    <s v="ACT3    EXPORT - Export"/>
    <m/>
    <m/>
    <s v="-"/>
    <m/>
    <m/>
    <s v="-"/>
    <s v="R"/>
    <s v="Recettes"/>
    <s v="3AUT"/>
    <x v="2"/>
    <s v="REP"/>
    <s v="Ressources propres"/>
    <s v="763"/>
    <s v="Revenus"/>
    <m/>
    <m/>
    <m/>
    <m/>
    <n v="0"/>
    <n v="0"/>
    <n v="192000"/>
    <n v="0"/>
    <n v="0"/>
    <n v="257600"/>
  </r>
  <r>
    <s v="CENTRE"/>
    <s v="Centre"/>
    <s v="CENTRE - Centre"/>
    <s v="S2010"/>
    <s v="Secteur 2010"/>
    <x v="0"/>
    <s v="ACT3"/>
    <s v="ACT3"/>
    <x v="2"/>
    <s v="ACT3    EXPORT"/>
    <s v="Export"/>
    <s v="ACT3    EXPORT - Export"/>
    <m/>
    <m/>
    <s v="-"/>
    <m/>
    <m/>
    <s v="-"/>
    <s v="R"/>
    <s v="Recettes"/>
    <s v="3AUT"/>
    <x v="2"/>
    <s v="REP"/>
    <s v="Ressources propres"/>
    <s v="764"/>
    <s v="Revenus des valeur"/>
    <m/>
    <m/>
    <m/>
    <m/>
    <n v="0"/>
    <n v="0"/>
    <n v="192000"/>
    <n v="0"/>
    <n v="0"/>
    <n v="257600"/>
  </r>
  <r>
    <s v="CENTRE"/>
    <s v="Centre"/>
    <s v="CENTRE - Centre"/>
    <s v="S2010"/>
    <s v="Secteur 2010"/>
    <x v="0"/>
    <s v="ACT3"/>
    <s v="ACT3"/>
    <x v="2"/>
    <s v="ACT3    EXPORT"/>
    <s v="Export"/>
    <s v="ACT3    EXPORT - Export"/>
    <m/>
    <m/>
    <s v="-"/>
    <m/>
    <m/>
    <s v="-"/>
    <s v="R"/>
    <s v="Recettes"/>
    <s v="3AUT"/>
    <x v="2"/>
    <s v="REP"/>
    <s v="Ressources propres"/>
    <s v="771"/>
    <s v="Produits"/>
    <m/>
    <m/>
    <m/>
    <m/>
    <n v="0"/>
    <n v="0"/>
    <n v="192000"/>
    <n v="0"/>
    <n v="0"/>
    <n v="257600"/>
  </r>
  <r>
    <s v="CENTRE"/>
    <s v="Centre"/>
    <s v="CENTRE - Centre"/>
    <s v="S2010"/>
    <s v="Secteur 2010"/>
    <x v="0"/>
    <s v="ACT4"/>
    <s v="Activité 4"/>
    <x v="3"/>
    <s v="ACT4    IMPORT"/>
    <s v="Import"/>
    <s v="ACT4    IMPORT - Import"/>
    <m/>
    <m/>
    <s v="-"/>
    <m/>
    <m/>
    <s v="-"/>
    <s v="R"/>
    <s v="Recettes"/>
    <s v="1ETA"/>
    <x v="0"/>
    <s v="SSP"/>
    <s v="Subv/chg serv. publ"/>
    <s v="741"/>
    <s v="Subvent."/>
    <m/>
    <m/>
    <m/>
    <m/>
    <n v="36000"/>
    <n v="0"/>
    <n v="384000"/>
    <n v="0"/>
    <n v="0"/>
    <n v="515200"/>
  </r>
  <r>
    <s v="CENTRE"/>
    <s v="Centre"/>
    <s v="CENTRE - Centre"/>
    <s v="S2010"/>
    <s v="Secteur 2010"/>
    <x v="0"/>
    <s v="ACT4"/>
    <s v="Activité 4"/>
    <x v="3"/>
    <s v="ACT4    IMPORT"/>
    <s v="Import"/>
    <s v="ACT4    IMPORT - Import"/>
    <m/>
    <m/>
    <s v="-"/>
    <m/>
    <m/>
    <s v="-"/>
    <s v="R"/>
    <s v="Recettes"/>
    <s v="2COL"/>
    <x v="1"/>
    <s v="AFP"/>
    <s v="Autres fin. public"/>
    <s v="744"/>
    <s v="Subvent."/>
    <m/>
    <m/>
    <m/>
    <m/>
    <n v="0"/>
    <n v="0"/>
    <n v="384000"/>
    <n v="0"/>
    <n v="0"/>
    <n v="515200"/>
  </r>
  <r>
    <s v="CENTRE"/>
    <s v="Centre"/>
    <s v="CENTRE - Centre"/>
    <s v="S2010"/>
    <s v="Secteur 2010"/>
    <x v="0"/>
    <s v="ACT4"/>
    <s v="Activité 4"/>
    <x v="3"/>
    <s v="ACT4    IMPORT"/>
    <s v="Import"/>
    <s v="ACT4    IMPORT - Import"/>
    <m/>
    <m/>
    <s v="-"/>
    <m/>
    <m/>
    <s v="-"/>
    <s v="R"/>
    <s v="Recettes"/>
    <s v="3AUT"/>
    <x v="2"/>
    <s v="REP"/>
    <s v="Ressources propres"/>
    <s v="701"/>
    <s v="Ventes prod. finis"/>
    <m/>
    <m/>
    <m/>
    <m/>
    <n v="0"/>
    <n v="0"/>
    <n v="384000"/>
    <n v="0"/>
    <n v="0"/>
    <n v="515200"/>
  </r>
  <r>
    <s v="CENTRE"/>
    <s v="Centre"/>
    <s v="CENTRE - Centre"/>
    <s v="S2010"/>
    <s v="Secteur 2010"/>
    <x v="0"/>
    <s v="ACT4"/>
    <s v="Activité 4"/>
    <x v="3"/>
    <s v="ACT4    IMPORT"/>
    <s v="Import"/>
    <s v="ACT4    IMPORT - Import"/>
    <m/>
    <m/>
    <s v="-"/>
    <m/>
    <m/>
    <s v="-"/>
    <s v="R"/>
    <s v="Recettes"/>
    <s v="3AUT"/>
    <x v="2"/>
    <s v="REP"/>
    <s v="Ressources propres"/>
    <s v="702"/>
    <s v="Prod. inter."/>
    <m/>
    <m/>
    <m/>
    <m/>
    <n v="0"/>
    <n v="0"/>
    <n v="384000"/>
    <n v="0"/>
    <n v="0"/>
    <n v="515200"/>
  </r>
  <r>
    <s v="CENTRE"/>
    <s v="Centre"/>
    <s v="CENTRE - Centre"/>
    <s v="S2010"/>
    <s v="Secteur 2010"/>
    <x v="0"/>
    <s v="ACT4"/>
    <s v="Activité 4"/>
    <x v="3"/>
    <s v="ACT4    IMPORT"/>
    <s v="Import"/>
    <s v="ACT4    IMPORT - Import"/>
    <m/>
    <m/>
    <s v="-"/>
    <m/>
    <m/>
    <s v="-"/>
    <s v="R"/>
    <s v="Recettes"/>
    <s v="3AUT"/>
    <x v="2"/>
    <s v="REP"/>
    <s v="Ressources propres"/>
    <s v="703"/>
    <s v="Ventes de produits"/>
    <m/>
    <m/>
    <m/>
    <m/>
    <n v="0"/>
    <n v="0"/>
    <n v="384000"/>
    <n v="0"/>
    <n v="0"/>
    <n v="515200"/>
  </r>
  <r>
    <s v="CENTRE"/>
    <s v="Centre"/>
    <s v="CENTRE - Centre"/>
    <s v="S2010"/>
    <s v="Secteur 2010"/>
    <x v="0"/>
    <s v="ACT4"/>
    <s v="Activité 4"/>
    <x v="3"/>
    <s v="ACT4    IMPORT"/>
    <s v="Import"/>
    <s v="ACT4    IMPORT - Import"/>
    <m/>
    <m/>
    <s v="-"/>
    <m/>
    <m/>
    <s v="-"/>
    <s v="R"/>
    <s v="Recettes"/>
    <s v="3AUT"/>
    <x v="2"/>
    <s v="REP"/>
    <s v="Ressources propres"/>
    <s v="704"/>
    <s v="Travaux"/>
    <m/>
    <m/>
    <m/>
    <m/>
    <n v="0"/>
    <n v="0"/>
    <n v="384000"/>
    <n v="0"/>
    <n v="0"/>
    <n v="515200"/>
  </r>
  <r>
    <s v="CENTRE"/>
    <s v="Centre"/>
    <s v="CENTRE - Centre"/>
    <s v="S2010"/>
    <s v="Secteur 2010"/>
    <x v="0"/>
    <s v="ACT4"/>
    <s v="Activité 4"/>
    <x v="3"/>
    <s v="ACT4    IMPORT"/>
    <s v="Import"/>
    <s v="ACT4    IMPORT - Import"/>
    <m/>
    <m/>
    <s v="-"/>
    <m/>
    <m/>
    <s v="-"/>
    <s v="R"/>
    <s v="Recettes"/>
    <s v="3AUT"/>
    <x v="2"/>
    <s v="REP"/>
    <s v="Ressources propres"/>
    <s v="751"/>
    <s v="Redevances"/>
    <m/>
    <m/>
    <m/>
    <m/>
    <n v="0"/>
    <n v="0"/>
    <n v="384000"/>
    <n v="0"/>
    <n v="0"/>
    <n v="515200"/>
  </r>
  <r>
    <s v="CENTRE"/>
    <s v="Centre"/>
    <s v="CENTRE - Centre"/>
    <s v="S2010"/>
    <s v="Secteur 2010"/>
    <x v="0"/>
    <s v="ACT4"/>
    <s v="Activité 4"/>
    <x v="3"/>
    <s v="ACT4    IMPORT"/>
    <s v="Import"/>
    <s v="ACT4    IMPORT - Import"/>
    <m/>
    <m/>
    <s v="-"/>
    <m/>
    <m/>
    <s v="-"/>
    <s v="R"/>
    <s v="Recettes"/>
    <s v="3AUT"/>
    <x v="2"/>
    <s v="REP"/>
    <s v="Ressources propres"/>
    <s v="752"/>
    <s v="Quote part résultat"/>
    <m/>
    <m/>
    <m/>
    <m/>
    <n v="0"/>
    <n v="0"/>
    <n v="384000"/>
    <n v="0"/>
    <n v="0"/>
    <n v="515200"/>
  </r>
  <r>
    <s v="CENTRE"/>
    <s v="Centre"/>
    <s v="CENTRE - Centre"/>
    <s v="S2010"/>
    <s v="Secteur 2010"/>
    <x v="0"/>
    <s v="ACT4"/>
    <s v="Activité 4"/>
    <x v="3"/>
    <s v="ACT4    IMPORT"/>
    <s v="Import"/>
    <s v="ACT4    IMPORT - Import"/>
    <m/>
    <m/>
    <s v="-"/>
    <m/>
    <m/>
    <s v="-"/>
    <s v="R"/>
    <s v="Recettes"/>
    <s v="3AUT"/>
    <x v="2"/>
    <s v="REP"/>
    <s v="Ressources propres"/>
    <s v="761"/>
    <s v="Revenus des immeuble"/>
    <m/>
    <m/>
    <m/>
    <m/>
    <n v="0"/>
    <n v="0"/>
    <n v="384000"/>
    <n v="0"/>
    <n v="0"/>
    <n v="515200"/>
  </r>
  <r>
    <s v="CENTRE"/>
    <s v="Centre"/>
    <s v="CENTRE - Centre"/>
    <s v="S2010"/>
    <s v="Secteur 2010"/>
    <x v="0"/>
    <s v="ACT4"/>
    <s v="Activité 4"/>
    <x v="3"/>
    <s v="ACT4    IMPORT"/>
    <s v="Import"/>
    <s v="ACT4    IMPORT - Import"/>
    <m/>
    <m/>
    <s v="-"/>
    <m/>
    <m/>
    <s v="-"/>
    <s v="R"/>
    <s v="Recettes"/>
    <s v="3AUT"/>
    <x v="2"/>
    <s v="REP"/>
    <s v="Ressources propres"/>
    <s v="762"/>
    <s v="Produits"/>
    <m/>
    <m/>
    <m/>
    <m/>
    <n v="0"/>
    <n v="0"/>
    <n v="384000"/>
    <n v="0"/>
    <n v="0"/>
    <n v="515200"/>
  </r>
  <r>
    <s v="CENTRE"/>
    <s v="Centre"/>
    <s v="CENTRE - Centre"/>
    <s v="S2010"/>
    <s v="Secteur 2010"/>
    <x v="0"/>
    <s v="ACT4"/>
    <s v="Activité 4"/>
    <x v="3"/>
    <s v="ACT4    IMPORT"/>
    <s v="Import"/>
    <s v="ACT4    IMPORT - Import"/>
    <m/>
    <m/>
    <s v="-"/>
    <m/>
    <m/>
    <s v="-"/>
    <s v="R"/>
    <s v="Recettes"/>
    <s v="3AUT"/>
    <x v="2"/>
    <s v="REP"/>
    <s v="Ressources propres"/>
    <s v="763"/>
    <s v="Revenus"/>
    <m/>
    <m/>
    <m/>
    <m/>
    <n v="0"/>
    <n v="0"/>
    <n v="384000"/>
    <n v="0"/>
    <n v="0"/>
    <n v="515200"/>
  </r>
  <r>
    <s v="CENTRE"/>
    <s v="Centre"/>
    <s v="CENTRE - Centre"/>
    <s v="S2010"/>
    <s v="Secteur 2010"/>
    <x v="0"/>
    <s v="ACT4"/>
    <s v="Activité 4"/>
    <x v="3"/>
    <s v="ACT4    IMPORT"/>
    <s v="Import"/>
    <s v="ACT4    IMPORT - Import"/>
    <m/>
    <m/>
    <s v="-"/>
    <m/>
    <m/>
    <s v="-"/>
    <s v="R"/>
    <s v="Recettes"/>
    <s v="3AUT"/>
    <x v="2"/>
    <s v="REP"/>
    <s v="Ressources propres"/>
    <s v="764"/>
    <s v="Revenus des valeur"/>
    <m/>
    <m/>
    <m/>
    <m/>
    <n v="0"/>
    <n v="0"/>
    <n v="384000"/>
    <n v="0"/>
    <n v="0"/>
    <n v="515200"/>
  </r>
  <r>
    <s v="CENTRE"/>
    <s v="Centre"/>
    <s v="CENTRE - Centre"/>
    <s v="S2010"/>
    <s v="Secteur 2010"/>
    <x v="0"/>
    <s v="ACT4"/>
    <s v="Activité 4"/>
    <x v="3"/>
    <s v="ACT4    IMPORT"/>
    <s v="Import"/>
    <s v="ACT4    IMPORT - Import"/>
    <m/>
    <m/>
    <s v="-"/>
    <m/>
    <m/>
    <s v="-"/>
    <s v="R"/>
    <s v="Recettes"/>
    <s v="3AUT"/>
    <x v="2"/>
    <s v="REP"/>
    <s v="Ressources propres"/>
    <s v="771"/>
    <s v="Produits"/>
    <m/>
    <m/>
    <m/>
    <m/>
    <n v="0"/>
    <n v="0"/>
    <n v="384000"/>
    <n v="0"/>
    <n v="0"/>
    <n v="515200"/>
  </r>
  <r>
    <s v="CENTRE"/>
    <s v="Centre"/>
    <s v="CENTRE - Centre"/>
    <s v="S2010"/>
    <s v="Secteur 2010"/>
    <x v="0"/>
    <s v="ACT5"/>
    <s v="Activité 5"/>
    <x v="4"/>
    <s v="ACT5    PROD"/>
    <s v="Produit"/>
    <s v="ACT5    PROD - Produit"/>
    <m/>
    <m/>
    <s v="-"/>
    <m/>
    <m/>
    <s v="-"/>
    <s v="R"/>
    <s v="Recettes"/>
    <s v="1ETA"/>
    <x v="0"/>
    <s v="SSP"/>
    <s v="Subv/chg serv. publ"/>
    <s v="741"/>
    <s v="Subvent."/>
    <m/>
    <m/>
    <m/>
    <m/>
    <n v="0"/>
    <n v="0"/>
    <n v="192000"/>
    <n v="0"/>
    <n v="0"/>
    <n v="257600"/>
  </r>
  <r>
    <s v="CENTRE"/>
    <s v="Centre"/>
    <s v="CENTRE - Centre"/>
    <s v="S2010"/>
    <s v="Secteur 2010"/>
    <x v="0"/>
    <s v="ACT5"/>
    <s v="Activité 5"/>
    <x v="4"/>
    <s v="ACT5    PROD"/>
    <s v="Produit"/>
    <s v="ACT5    PROD - Produit"/>
    <m/>
    <m/>
    <s v="-"/>
    <m/>
    <m/>
    <s v="-"/>
    <s v="R"/>
    <s v="Recettes"/>
    <s v="2COL"/>
    <x v="1"/>
    <s v="AFP"/>
    <s v="Autres fin. public"/>
    <s v="744"/>
    <s v="Subvent."/>
    <m/>
    <m/>
    <m/>
    <m/>
    <n v="0"/>
    <n v="0"/>
    <n v="192000"/>
    <n v="0"/>
    <n v="0"/>
    <n v="257600"/>
  </r>
  <r>
    <s v="CENTRE"/>
    <s v="Centre"/>
    <s v="CENTRE - Centre"/>
    <s v="S2010"/>
    <s v="Secteur 2010"/>
    <x v="0"/>
    <s v="ACT5"/>
    <s v="Activité 5"/>
    <x v="4"/>
    <s v="ACT5    PROD"/>
    <s v="Produit"/>
    <s v="ACT5    PROD - Produit"/>
    <m/>
    <m/>
    <s v="-"/>
    <m/>
    <m/>
    <s v="-"/>
    <s v="R"/>
    <s v="Recettes"/>
    <s v="3AUT"/>
    <x v="2"/>
    <s v="REP"/>
    <s v="Ressources propres"/>
    <s v="701"/>
    <s v="Ventes prod. finis"/>
    <m/>
    <m/>
    <m/>
    <m/>
    <n v="0"/>
    <n v="0"/>
    <n v="192000"/>
    <n v="0"/>
    <n v="0"/>
    <n v="257600"/>
  </r>
  <r>
    <s v="CENTRE"/>
    <s v="Centre"/>
    <s v="CENTRE - Centre"/>
    <s v="S2010"/>
    <s v="Secteur 2010"/>
    <x v="0"/>
    <s v="ACT5"/>
    <s v="Activité 5"/>
    <x v="4"/>
    <s v="ACT5    PROD"/>
    <s v="Produit"/>
    <s v="ACT5    PROD - Produit"/>
    <m/>
    <m/>
    <s v="-"/>
    <m/>
    <m/>
    <s v="-"/>
    <s v="R"/>
    <s v="Recettes"/>
    <s v="3AUT"/>
    <x v="2"/>
    <s v="REP"/>
    <s v="Ressources propres"/>
    <s v="702"/>
    <s v="Prod. inter."/>
    <m/>
    <m/>
    <m/>
    <m/>
    <n v="0"/>
    <n v="0"/>
    <n v="192000"/>
    <n v="0"/>
    <n v="0"/>
    <n v="257600"/>
  </r>
  <r>
    <s v="CENTRE"/>
    <s v="Centre"/>
    <s v="CENTRE - Centre"/>
    <s v="S2010"/>
    <s v="Secteur 2010"/>
    <x v="0"/>
    <s v="ACT5"/>
    <s v="Activité 5"/>
    <x v="4"/>
    <s v="ACT5    PROD"/>
    <s v="Produit"/>
    <s v="ACT5    PROD - Produit"/>
    <m/>
    <m/>
    <s v="-"/>
    <m/>
    <m/>
    <s v="-"/>
    <s v="R"/>
    <s v="Recettes"/>
    <s v="3AUT"/>
    <x v="2"/>
    <s v="REP"/>
    <s v="Ressources propres"/>
    <s v="703"/>
    <s v="Ventes de produits"/>
    <m/>
    <m/>
    <m/>
    <m/>
    <n v="0"/>
    <n v="0"/>
    <n v="192000"/>
    <n v="0"/>
    <n v="0"/>
    <n v="257600"/>
  </r>
  <r>
    <s v="CENTRE"/>
    <s v="Centre"/>
    <s v="CENTRE - Centre"/>
    <s v="S2010"/>
    <s v="Secteur 2010"/>
    <x v="0"/>
    <s v="ACT5"/>
    <s v="Activité 5"/>
    <x v="4"/>
    <s v="ACT5    PROD"/>
    <s v="Produit"/>
    <s v="ACT5    PROD - Produit"/>
    <m/>
    <m/>
    <s v="-"/>
    <m/>
    <m/>
    <s v="-"/>
    <s v="R"/>
    <s v="Recettes"/>
    <s v="3AUT"/>
    <x v="2"/>
    <s v="REP"/>
    <s v="Ressources propres"/>
    <s v="704"/>
    <s v="Travaux"/>
    <m/>
    <m/>
    <m/>
    <m/>
    <n v="0"/>
    <n v="0"/>
    <n v="192000"/>
    <n v="0"/>
    <n v="0"/>
    <n v="257600"/>
  </r>
  <r>
    <s v="CENTRE"/>
    <s v="Centre"/>
    <s v="CENTRE - Centre"/>
    <s v="S2010"/>
    <s v="Secteur 2010"/>
    <x v="0"/>
    <s v="ACT5"/>
    <s v="Activité 5"/>
    <x v="4"/>
    <s v="ACT5    PROD"/>
    <s v="Produit"/>
    <s v="ACT5    PROD - Produit"/>
    <m/>
    <m/>
    <s v="-"/>
    <m/>
    <m/>
    <s v="-"/>
    <s v="R"/>
    <s v="Recettes"/>
    <s v="3AUT"/>
    <x v="2"/>
    <s v="REP"/>
    <s v="Ressources propres"/>
    <s v="751"/>
    <s v="Redevances"/>
    <m/>
    <m/>
    <m/>
    <m/>
    <n v="0"/>
    <n v="0"/>
    <n v="192000"/>
    <n v="0"/>
    <n v="0"/>
    <n v="257600"/>
  </r>
  <r>
    <s v="CENTRE"/>
    <s v="Centre"/>
    <s v="CENTRE - Centre"/>
    <s v="S2010"/>
    <s v="Secteur 2010"/>
    <x v="0"/>
    <s v="ACT5"/>
    <s v="Activité 5"/>
    <x v="4"/>
    <s v="ACT5    PROD"/>
    <s v="Produit"/>
    <s v="ACT5    PROD - Produit"/>
    <m/>
    <m/>
    <s v="-"/>
    <m/>
    <m/>
    <s v="-"/>
    <s v="R"/>
    <s v="Recettes"/>
    <s v="3AUT"/>
    <x v="2"/>
    <s v="REP"/>
    <s v="Ressources propres"/>
    <s v="752"/>
    <s v="Quote part résultat"/>
    <m/>
    <m/>
    <m/>
    <m/>
    <n v="0"/>
    <n v="0"/>
    <n v="192000"/>
    <n v="0"/>
    <n v="0"/>
    <n v="257600"/>
  </r>
  <r>
    <s v="CENTRE"/>
    <s v="Centre"/>
    <s v="CENTRE - Centre"/>
    <s v="S2010"/>
    <s v="Secteur 2010"/>
    <x v="0"/>
    <s v="ACT5"/>
    <s v="Activité 5"/>
    <x v="4"/>
    <s v="ACT5    PROD"/>
    <s v="Produit"/>
    <s v="ACT5    PROD - Produit"/>
    <m/>
    <m/>
    <s v="-"/>
    <m/>
    <m/>
    <s v="-"/>
    <s v="R"/>
    <s v="Recettes"/>
    <s v="3AUT"/>
    <x v="2"/>
    <s v="REP"/>
    <s v="Ressources propres"/>
    <s v="761"/>
    <s v="Revenus des immeuble"/>
    <m/>
    <m/>
    <m/>
    <m/>
    <n v="0"/>
    <n v="0"/>
    <n v="192000"/>
    <n v="0"/>
    <n v="0"/>
    <n v="257600"/>
  </r>
  <r>
    <s v="CENTRE"/>
    <s v="Centre"/>
    <s v="CENTRE - Centre"/>
    <s v="S2010"/>
    <s v="Secteur 2010"/>
    <x v="0"/>
    <s v="ACT5"/>
    <s v="Activité 5"/>
    <x v="4"/>
    <s v="ACT5    PROD"/>
    <s v="Produit"/>
    <s v="ACT5    PROD - Produit"/>
    <m/>
    <m/>
    <s v="-"/>
    <m/>
    <m/>
    <s v="-"/>
    <s v="R"/>
    <s v="Recettes"/>
    <s v="3AUT"/>
    <x v="2"/>
    <s v="REP"/>
    <s v="Ressources propres"/>
    <s v="762"/>
    <s v="Produits"/>
    <m/>
    <m/>
    <m/>
    <m/>
    <n v="0"/>
    <n v="0"/>
    <n v="192000"/>
    <n v="0"/>
    <n v="0"/>
    <n v="257600"/>
  </r>
  <r>
    <s v="CENTRE"/>
    <s v="Centre"/>
    <s v="CENTRE - Centre"/>
    <s v="S2010"/>
    <s v="Secteur 2010"/>
    <x v="0"/>
    <s v="ACT5"/>
    <s v="Activité 5"/>
    <x v="4"/>
    <s v="ACT5    PROD"/>
    <s v="Produit"/>
    <s v="ACT5    PROD - Produit"/>
    <m/>
    <m/>
    <s v="-"/>
    <m/>
    <m/>
    <s v="-"/>
    <s v="R"/>
    <s v="Recettes"/>
    <s v="3AUT"/>
    <x v="2"/>
    <s v="REP"/>
    <s v="Ressources propres"/>
    <s v="763"/>
    <s v="Revenus"/>
    <m/>
    <m/>
    <m/>
    <m/>
    <n v="0"/>
    <n v="0"/>
    <n v="192000"/>
    <n v="0"/>
    <n v="0"/>
    <n v="257600"/>
  </r>
  <r>
    <s v="CENTRE"/>
    <s v="Centre"/>
    <s v="CENTRE - Centre"/>
    <s v="S2010"/>
    <s v="Secteur 2010"/>
    <x v="0"/>
    <s v="ACT5"/>
    <s v="Activité 5"/>
    <x v="4"/>
    <s v="ACT5    PROD"/>
    <s v="Produit"/>
    <s v="ACT5    PROD - Produit"/>
    <m/>
    <m/>
    <s v="-"/>
    <m/>
    <m/>
    <s v="-"/>
    <s v="R"/>
    <s v="Recettes"/>
    <s v="3AUT"/>
    <x v="2"/>
    <s v="REP"/>
    <s v="Ressources propres"/>
    <s v="764"/>
    <s v="Revenus des valeur"/>
    <m/>
    <m/>
    <m/>
    <m/>
    <n v="0"/>
    <n v="0"/>
    <n v="192000"/>
    <n v="0"/>
    <n v="0"/>
    <n v="257600"/>
  </r>
  <r>
    <s v="CENTRE"/>
    <s v="Centre"/>
    <s v="CENTRE - Centre"/>
    <s v="S2010"/>
    <s v="Secteur 2010"/>
    <x v="0"/>
    <s v="ACT5"/>
    <s v="Activité 5"/>
    <x v="4"/>
    <s v="ACT5    PROD"/>
    <s v="Produit"/>
    <s v="ACT5    PROD - Produit"/>
    <m/>
    <m/>
    <s v="-"/>
    <m/>
    <m/>
    <s v="-"/>
    <s v="R"/>
    <s v="Recettes"/>
    <s v="3AUT"/>
    <x v="2"/>
    <s v="REP"/>
    <s v="Ressources propres"/>
    <s v="771"/>
    <s v="Produits"/>
    <m/>
    <m/>
    <m/>
    <m/>
    <n v="0"/>
    <n v="0"/>
    <n v="192000"/>
    <n v="0"/>
    <n v="0"/>
    <n v="257600"/>
  </r>
  <r>
    <s v="CENTRE"/>
    <s v="Centre"/>
    <s v="CENTRE - Centre"/>
    <s v="S2010"/>
    <s v="Secteur 2010"/>
    <x v="0"/>
    <s v="ACT6"/>
    <s v="Activité 6"/>
    <x v="5"/>
    <s v="ACT6    PROD"/>
    <s v="Produit"/>
    <s v="ACT6    PROD - Produit"/>
    <m/>
    <m/>
    <s v="-"/>
    <m/>
    <m/>
    <s v="-"/>
    <s v="R"/>
    <s v="Recettes"/>
    <s v="1ETA"/>
    <x v="0"/>
    <s v="SSP"/>
    <s v="Subv/chg serv. publ"/>
    <s v="741"/>
    <s v="Subvent."/>
    <m/>
    <m/>
    <m/>
    <m/>
    <n v="0"/>
    <n v="0"/>
    <n v="192000"/>
    <n v="0"/>
    <n v="0"/>
    <n v="257600"/>
  </r>
  <r>
    <s v="CENTRE"/>
    <s v="Centre"/>
    <s v="CENTRE - Centre"/>
    <s v="S2010"/>
    <s v="Secteur 2010"/>
    <x v="0"/>
    <s v="ACT6"/>
    <s v="Activité 6"/>
    <x v="5"/>
    <s v="ACT6    PROD"/>
    <s v="Produit"/>
    <s v="ACT6    PROD - Produit"/>
    <m/>
    <m/>
    <s v="-"/>
    <m/>
    <m/>
    <s v="-"/>
    <s v="R"/>
    <s v="Recettes"/>
    <s v="2COL"/>
    <x v="1"/>
    <s v="AFP"/>
    <s v="Autres fin. public"/>
    <s v="744"/>
    <s v="Subvent."/>
    <m/>
    <m/>
    <m/>
    <m/>
    <n v="45000"/>
    <n v="0"/>
    <n v="192000"/>
    <n v="0"/>
    <n v="0"/>
    <n v="257600"/>
  </r>
  <r>
    <s v="CENTRE"/>
    <s v="Centre"/>
    <s v="CENTRE - Centre"/>
    <s v="S2010"/>
    <s v="Secteur 2010"/>
    <x v="0"/>
    <s v="ACT6"/>
    <s v="Activité 6"/>
    <x v="5"/>
    <s v="ACT6    PROD"/>
    <s v="Produit"/>
    <s v="ACT6    PROD - Produit"/>
    <m/>
    <m/>
    <s v="-"/>
    <m/>
    <m/>
    <s v="-"/>
    <s v="R"/>
    <s v="Recettes"/>
    <s v="3AUT"/>
    <x v="2"/>
    <s v="REP"/>
    <s v="Ressources propres"/>
    <s v="701"/>
    <s v="Ventes prod. finis"/>
    <m/>
    <m/>
    <m/>
    <m/>
    <n v="0"/>
    <n v="0"/>
    <n v="192000"/>
    <n v="0"/>
    <n v="0"/>
    <n v="257600"/>
  </r>
  <r>
    <s v="CENTRE"/>
    <s v="Centre"/>
    <s v="CENTRE - Centre"/>
    <s v="S2010"/>
    <s v="Secteur 2010"/>
    <x v="0"/>
    <s v="ACT6"/>
    <s v="Activité 6"/>
    <x v="5"/>
    <s v="ACT6    PROD"/>
    <s v="Produit"/>
    <s v="ACT6    PROD - Produit"/>
    <m/>
    <m/>
    <s v="-"/>
    <m/>
    <m/>
    <s v="-"/>
    <s v="R"/>
    <s v="Recettes"/>
    <s v="3AUT"/>
    <x v="2"/>
    <s v="REP"/>
    <s v="Ressources propres"/>
    <s v="702"/>
    <s v="Prod. inter."/>
    <m/>
    <m/>
    <m/>
    <m/>
    <n v="0"/>
    <n v="0"/>
    <n v="192000"/>
    <n v="0"/>
    <n v="0"/>
    <n v="257600"/>
  </r>
  <r>
    <s v="CENTRE"/>
    <s v="Centre"/>
    <s v="CENTRE - Centre"/>
    <s v="S2010"/>
    <s v="Secteur 2010"/>
    <x v="0"/>
    <s v="ACT6"/>
    <s v="Activité 6"/>
    <x v="5"/>
    <s v="ACT6    PROD"/>
    <s v="Produit"/>
    <s v="ACT6    PROD - Produit"/>
    <m/>
    <m/>
    <s v="-"/>
    <m/>
    <m/>
    <s v="-"/>
    <s v="R"/>
    <s v="Recettes"/>
    <s v="3AUT"/>
    <x v="2"/>
    <s v="REP"/>
    <s v="Ressources propres"/>
    <s v="703"/>
    <s v="Ventes de produits"/>
    <m/>
    <m/>
    <m/>
    <m/>
    <n v="0"/>
    <n v="0"/>
    <n v="192000"/>
    <n v="0"/>
    <n v="0"/>
    <n v="257600"/>
  </r>
  <r>
    <s v="CENTRE"/>
    <s v="Centre"/>
    <s v="CENTRE - Centre"/>
    <s v="S2010"/>
    <s v="Secteur 2010"/>
    <x v="0"/>
    <s v="ACT6"/>
    <s v="Activité 6"/>
    <x v="5"/>
    <s v="ACT6    PROD"/>
    <s v="Produit"/>
    <s v="ACT6    PROD - Produit"/>
    <m/>
    <m/>
    <s v="-"/>
    <m/>
    <m/>
    <s v="-"/>
    <s v="R"/>
    <s v="Recettes"/>
    <s v="3AUT"/>
    <x v="2"/>
    <s v="REP"/>
    <s v="Ressources propres"/>
    <s v="704"/>
    <s v="Travaux"/>
    <m/>
    <m/>
    <m/>
    <m/>
    <n v="0"/>
    <n v="0"/>
    <n v="192000"/>
    <n v="0"/>
    <n v="0"/>
    <n v="257600"/>
  </r>
  <r>
    <s v="CENTRE"/>
    <s v="Centre"/>
    <s v="CENTRE - Centre"/>
    <s v="S2010"/>
    <s v="Secteur 2010"/>
    <x v="0"/>
    <s v="ACT6"/>
    <s v="Activité 6"/>
    <x v="5"/>
    <s v="ACT6    PROD"/>
    <s v="Produit"/>
    <s v="ACT6    PROD - Produit"/>
    <m/>
    <m/>
    <s v="-"/>
    <m/>
    <m/>
    <s v="-"/>
    <s v="R"/>
    <s v="Recettes"/>
    <s v="3AUT"/>
    <x v="2"/>
    <s v="REP"/>
    <s v="Ressources propres"/>
    <s v="751"/>
    <s v="Redevances"/>
    <m/>
    <m/>
    <m/>
    <m/>
    <n v="0"/>
    <n v="0"/>
    <n v="192000"/>
    <n v="0"/>
    <n v="0"/>
    <n v="257600"/>
  </r>
  <r>
    <s v="CENTRE"/>
    <s v="Centre"/>
    <s v="CENTRE - Centre"/>
    <s v="S2010"/>
    <s v="Secteur 2010"/>
    <x v="0"/>
    <s v="ACT6"/>
    <s v="Activité 6"/>
    <x v="5"/>
    <s v="ACT6    PROD"/>
    <s v="Produit"/>
    <s v="ACT6    PROD - Produit"/>
    <m/>
    <m/>
    <s v="-"/>
    <m/>
    <m/>
    <s v="-"/>
    <s v="R"/>
    <s v="Recettes"/>
    <s v="3AUT"/>
    <x v="2"/>
    <s v="REP"/>
    <s v="Ressources propres"/>
    <s v="752"/>
    <s v="Quote part résultat"/>
    <m/>
    <m/>
    <m/>
    <m/>
    <n v="0"/>
    <n v="0"/>
    <n v="192000"/>
    <n v="0"/>
    <n v="0"/>
    <n v="257600"/>
  </r>
  <r>
    <s v="CENTRE"/>
    <s v="Centre"/>
    <s v="CENTRE - Centre"/>
    <s v="S2010"/>
    <s v="Secteur 2010"/>
    <x v="0"/>
    <s v="ACT6"/>
    <s v="Activité 6"/>
    <x v="5"/>
    <s v="ACT6    PROD"/>
    <s v="Produit"/>
    <s v="ACT6    PROD - Produit"/>
    <m/>
    <m/>
    <s v="-"/>
    <m/>
    <m/>
    <s v="-"/>
    <s v="R"/>
    <s v="Recettes"/>
    <s v="3AUT"/>
    <x v="2"/>
    <s v="REP"/>
    <s v="Ressources propres"/>
    <s v="761"/>
    <s v="Revenus des immeuble"/>
    <m/>
    <m/>
    <m/>
    <m/>
    <n v="0"/>
    <n v="0"/>
    <n v="192000"/>
    <n v="0"/>
    <n v="0"/>
    <n v="257600"/>
  </r>
  <r>
    <s v="CENTRE"/>
    <s v="Centre"/>
    <s v="CENTRE - Centre"/>
    <s v="S2010"/>
    <s v="Secteur 2010"/>
    <x v="0"/>
    <s v="ACT6"/>
    <s v="Activité 6"/>
    <x v="5"/>
    <s v="ACT6    PROD"/>
    <s v="Produit"/>
    <s v="ACT6    PROD - Produit"/>
    <m/>
    <m/>
    <s v="-"/>
    <m/>
    <m/>
    <s v="-"/>
    <s v="R"/>
    <s v="Recettes"/>
    <s v="3AUT"/>
    <x v="2"/>
    <s v="REP"/>
    <s v="Ressources propres"/>
    <s v="762"/>
    <s v="Produits"/>
    <m/>
    <m/>
    <m/>
    <m/>
    <n v="0"/>
    <n v="0"/>
    <n v="192000"/>
    <n v="0"/>
    <n v="0"/>
    <n v="257600"/>
  </r>
  <r>
    <s v="CENTRE"/>
    <s v="Centre"/>
    <s v="CENTRE - Centre"/>
    <s v="S2010"/>
    <s v="Secteur 2010"/>
    <x v="0"/>
    <s v="ACT6"/>
    <s v="Activité 6"/>
    <x v="5"/>
    <s v="ACT6    PROD"/>
    <s v="Produit"/>
    <s v="ACT6    PROD - Produit"/>
    <m/>
    <m/>
    <s v="-"/>
    <m/>
    <m/>
    <s v="-"/>
    <s v="R"/>
    <s v="Recettes"/>
    <s v="3AUT"/>
    <x v="2"/>
    <s v="REP"/>
    <s v="Ressources propres"/>
    <s v="763"/>
    <s v="Revenus"/>
    <m/>
    <m/>
    <m/>
    <m/>
    <n v="0"/>
    <n v="0"/>
    <n v="192000"/>
    <n v="0"/>
    <n v="0"/>
    <n v="257600"/>
  </r>
  <r>
    <s v="CENTRE"/>
    <s v="Centre"/>
    <s v="CENTRE - Centre"/>
    <s v="S2010"/>
    <s v="Secteur 2010"/>
    <x v="0"/>
    <s v="ACT6"/>
    <s v="Activité 6"/>
    <x v="5"/>
    <s v="ACT6    PROD"/>
    <s v="Produit"/>
    <s v="ACT6    PROD - Produit"/>
    <m/>
    <m/>
    <s v="-"/>
    <m/>
    <m/>
    <s v="-"/>
    <s v="R"/>
    <s v="Recettes"/>
    <s v="3AUT"/>
    <x v="2"/>
    <s v="REP"/>
    <s v="Ressources propres"/>
    <s v="764"/>
    <s v="Revenus des valeur"/>
    <m/>
    <m/>
    <m/>
    <m/>
    <n v="0"/>
    <n v="0"/>
    <n v="192000"/>
    <n v="0"/>
    <n v="0"/>
    <n v="257600"/>
  </r>
  <r>
    <s v="CENTRE"/>
    <s v="Centre"/>
    <s v="CENTRE - Centre"/>
    <s v="S2010"/>
    <s v="Secteur 2010"/>
    <x v="0"/>
    <s v="ACT6"/>
    <s v="Activité 6"/>
    <x v="5"/>
    <s v="ACT6    PROD"/>
    <s v="Produit"/>
    <s v="ACT6    PROD - Produit"/>
    <m/>
    <m/>
    <s v="-"/>
    <m/>
    <m/>
    <s v="-"/>
    <s v="R"/>
    <s v="Recettes"/>
    <s v="3AUT"/>
    <x v="2"/>
    <s v="REP"/>
    <s v="Ressources propres"/>
    <s v="771"/>
    <s v="Produits"/>
    <m/>
    <m/>
    <m/>
    <m/>
    <n v="0"/>
    <n v="0"/>
    <n v="192000"/>
    <n v="0"/>
    <n v="0"/>
    <n v="257600"/>
  </r>
  <r>
    <m/>
    <m/>
    <m/>
    <m/>
    <m/>
    <x v="1"/>
    <m/>
    <m/>
    <x v="6"/>
    <m/>
    <m/>
    <m/>
    <m/>
    <m/>
    <m/>
    <m/>
    <m/>
    <m/>
    <m/>
    <m/>
    <m/>
    <x v="3"/>
    <m/>
    <m/>
    <m/>
    <m/>
    <m/>
    <m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eau croisé dynamique1" cacheId="5" applyNumberFormats="0" applyBorderFormats="0" applyFontFormats="0" applyPatternFormats="0" applyAlignmentFormats="0" applyWidthHeightFormats="1" dataCaption="Valeurs" grandTotalCaption="Total" updatedVersion="5" minRefreshableVersion="3" showCalcMbrs="0" showDataTips="0" itemPrintTitles="1" createdVersion="3" indent="0" showHeaders="0" outline="1" outlineData="1" multipleFieldFilters="0">
  <location ref="B13:I48" firstHeaderRow="0" firstDataRow="1" firstDataCol="2"/>
  <pivotFields count="36">
    <pivotField subtotalTop="0" showAll="0"/>
    <pivotField subtotalTop="0" showAll="0"/>
    <pivotField subtotalTop="0" showAll="0"/>
    <pivotField subtotalTop="0" showAll="0"/>
    <pivotField subtotalTop="0" showAll="0"/>
    <pivotField axis="axisRow" subtotalTop="0" showAll="0">
      <items count="4">
        <item m="1" x="2"/>
        <item x="1"/>
        <item x="0"/>
        <item t="default"/>
      </items>
    </pivotField>
    <pivotField compact="0" subtotalTop="0" showAll="0"/>
    <pivotField subtotalTop="0" showAll="0"/>
    <pivotField axis="axisRow" compact="0" subtotalTop="0" showAll="0">
      <items count="9">
        <item m="1" x="7"/>
        <item x="6"/>
        <item x="0"/>
        <item x="1"/>
        <item x="2"/>
        <item x="3"/>
        <item x="4"/>
        <item x="5"/>
        <item t="default"/>
      </items>
    </pivotField>
    <pivotField subtotalTop="0" showAll="0"/>
    <pivotField subtotalTop="0" showAll="0"/>
    <pivotField subtotalTop="0" showAll="0"/>
    <pivotField subtotalTop="0" showAll="0"/>
    <pivotField subtotalTop="0" showAll="0"/>
    <pivotField subtotalTop="0" showAll="0"/>
    <pivotField subtotalTop="0" showAll="0"/>
    <pivotField subtotalTop="0" showAll="0"/>
    <pivotField subtotalTop="0" showAll="0"/>
    <pivotField subtotalTop="0" showAll="0"/>
    <pivotField subtotalTop="0" showAll="0"/>
    <pivotField subtotalTop="0" showAll="0" sortType="ascending"/>
    <pivotField axis="axisRow" subtotalTop="0" showAll="0" sumSubtotal="1">
      <items count="6">
        <item m="1" x="4"/>
        <item x="3"/>
        <item x="0"/>
        <item x="1"/>
        <item x="2"/>
        <item t="sum"/>
      </items>
    </pivotField>
    <pivotField subtotalTop="0" showAll="0"/>
    <pivotField subtotalTop="0" showAll="0"/>
    <pivotField subtotalTop="0" showAll="0"/>
    <pivotField subtotalTop="0" showAll="0"/>
    <pivotField subtotalTop="0" showAll="0"/>
    <pivotField subtotalTop="0" showAll="0"/>
    <pivotField subtotalTop="0" showAll="0"/>
    <pivotField subtotalTop="0" showAll="0"/>
    <pivotField dataField="1" subtotalTop="0" showAll="0"/>
    <pivotField dataField="1" subtotalTop="0" showAll="0"/>
    <pivotField dataField="1" subtotalTop="0" showAll="0"/>
    <pivotField dataField="1" subtotalTop="0" showAll="0"/>
    <pivotField dataField="1" subtotalTop="0" showAll="0"/>
    <pivotField dataField="1" subtotalTop="0" showAll="0"/>
  </pivotFields>
  <rowFields count="3">
    <field x="5"/>
    <field x="8"/>
    <field x="21"/>
  </rowFields>
  <rowItems count="35">
    <i>
      <x v="2"/>
    </i>
    <i r="1">
      <x v="2"/>
    </i>
    <i r="2">
      <x v="2"/>
    </i>
    <i r="2">
      <x v="3"/>
    </i>
    <i r="2">
      <x v="4"/>
    </i>
    <i t="default" r="1">
      <x v="2"/>
    </i>
    <i r="1">
      <x v="3"/>
    </i>
    <i r="2">
      <x v="2"/>
    </i>
    <i r="2">
      <x v="4"/>
    </i>
    <i t="default" r="1">
      <x v="3"/>
    </i>
    <i r="1">
      <x v="4"/>
    </i>
    <i r="2">
      <x v="2"/>
    </i>
    <i r="2">
      <x v="3"/>
    </i>
    <i r="2">
      <x v="4"/>
    </i>
    <i t="default" r="1">
      <x v="4"/>
    </i>
    <i r="1">
      <x v="5"/>
    </i>
    <i r="2">
      <x v="2"/>
    </i>
    <i r="2">
      <x v="3"/>
    </i>
    <i r="2">
      <x v="4"/>
    </i>
    <i t="default" r="1">
      <x v="5"/>
    </i>
    <i r="1">
      <x v="6"/>
    </i>
    <i r="2">
      <x v="2"/>
    </i>
    <i r="2">
      <x v="3"/>
    </i>
    <i r="2">
      <x v="4"/>
    </i>
    <i t="default" r="1">
      <x v="6"/>
    </i>
    <i r="1">
      <x v="7"/>
    </i>
    <i r="2">
      <x v="2"/>
    </i>
    <i r="2">
      <x v="3"/>
    </i>
    <i r="2">
      <x v="4"/>
    </i>
    <i t="default" r="1">
      <x v="7"/>
    </i>
    <i t="default">
      <x v="2"/>
    </i>
    <i t="sum">
      <x v="1048832"/>
      <x v="1048832"/>
      <x v="2"/>
    </i>
    <i t="sum" r="2">
      <x v="3"/>
    </i>
    <i t="sum" r="2">
      <x v="4"/>
    </i>
    <i t="grand">
      <x/>
    </i>
  </rowItems>
  <colFields count="1">
    <field x="-2"/>
  </colFields>
  <colItems count="6">
    <i>
      <x/>
    </i>
    <i i="1">
      <x v="1"/>
    </i>
    <i i="2">
      <x v="2"/>
    </i>
    <i i="3">
      <x v="3"/>
    </i>
    <i i="4">
      <x v="4"/>
    </i>
    <i i="5">
      <x v="5"/>
    </i>
  </colItems>
  <dataFields count="6">
    <dataField name="Somme de MNT1" fld="30" baseField="0" baseItem="0" numFmtId="4"/>
    <dataField name="Somme de MNT2" fld="31" baseField="0" baseItem="0" numFmtId="4"/>
    <dataField name="Somme de MNT3" fld="32" baseField="0" baseItem="0" numFmtId="4"/>
    <dataField name="Somme de MNT4" fld="33" baseField="0" baseItem="0" numFmtId="4"/>
    <dataField name="Somme de MNT5" fld="34" baseField="0" baseItem="0" numFmtId="4"/>
    <dataField name="Somme de MNT6" fld="35" baseField="0" baseItem="0" numFmtId="4"/>
  </dataFields>
  <formats count="45">
    <format dxfId="89">
      <pivotArea grandRow="1" outline="0" collapsedLevelsAreSubtotals="1" fieldPosition="0"/>
    </format>
    <format dxfId="88">
      <pivotArea dataOnly="0" labelOnly="1" grandRow="1" outline="0" fieldPosition="0"/>
    </format>
    <format dxfId="87">
      <pivotArea type="all" dataOnly="0" outline="0" fieldPosition="0"/>
    </format>
    <format dxfId="86">
      <pivotArea grandRow="1" outline="0" collapsedLevelsAreSubtotals="1" fieldPosition="0"/>
    </format>
    <format dxfId="85">
      <pivotArea dataOnly="0" labelOnly="1" grandRow="1" outline="0" fieldPosition="0"/>
    </format>
    <format dxfId="84">
      <pivotArea grandRow="1" outline="0" collapsedLevelsAreSubtotals="1" fieldPosition="0"/>
    </format>
    <format dxfId="83">
      <pivotArea dataOnly="0" labelOnly="1" grandRow="1" outline="0" fieldPosition="0"/>
    </format>
    <format dxfId="82">
      <pivotArea grandRow="1" outline="0" collapsedLevelsAreSubtotals="1" fieldPosition="0"/>
    </format>
    <format dxfId="81">
      <pivotArea dataOnly="0" labelOnly="1" grandRow="1" outline="0" fieldPosition="0"/>
    </format>
    <format dxfId="80">
      <pivotArea grandRow="1" outline="0" collapsedLevelsAreSubtotals="1" fieldPosition="0"/>
    </format>
    <format dxfId="79">
      <pivotArea dataOnly="0" labelOnly="1" grandRow="1" outline="0" fieldPosition="0"/>
    </format>
    <format dxfId="78">
      <pivotArea dataOnly="0" labelOnly="1" grandRow="1" outline="0" fieldPosition="0"/>
    </format>
    <format dxfId="77">
      <pivotArea dataOnly="0" labelOnly="1" grandRow="1" outline="0" fieldPosition="0"/>
    </format>
    <format dxfId="76">
      <pivotArea grandRow="1" outline="0" collapsedLevelsAreSubtotals="1" fieldPosition="0"/>
    </format>
    <format dxfId="75">
      <pivotArea dataOnly="0" labelOnly="1" grandRow="1" outline="0" fieldPosition="0"/>
    </format>
    <format dxfId="74">
      <pivotArea dataOnly="0" labelOnly="1" grandRow="1" outline="0" fieldPosition="0"/>
    </format>
    <format dxfId="73">
      <pivotArea outline="0" fieldPosition="0">
        <references count="1">
          <reference field="4294967294" count="1">
            <x v="3"/>
          </reference>
        </references>
      </pivotArea>
    </format>
    <format dxfId="72">
      <pivotArea outline="0" fieldPosition="0">
        <references count="1">
          <reference field="4294967294" count="1">
            <x v="0"/>
          </reference>
        </references>
      </pivotArea>
    </format>
    <format dxfId="71">
      <pivotArea outline="0" fieldPosition="0">
        <references count="1">
          <reference field="4294967294" count="1">
            <x v="1"/>
          </reference>
        </references>
      </pivotArea>
    </format>
    <format dxfId="70">
      <pivotArea outline="0" fieldPosition="0">
        <references count="1">
          <reference field="4294967294" count="1">
            <x v="2"/>
          </reference>
        </references>
      </pivotArea>
    </format>
    <format dxfId="69">
      <pivotArea outline="0" fieldPosition="0">
        <references count="1">
          <reference field="4294967294" count="1">
            <x v="4"/>
          </reference>
        </references>
      </pivotArea>
    </format>
    <format dxfId="68">
      <pivotArea outline="0" fieldPosition="0">
        <references count="1">
          <reference field="4294967294" count="1">
            <x v="5"/>
          </reference>
        </references>
      </pivotArea>
    </format>
    <format dxfId="67">
      <pivotArea type="all" dataOnly="0" outline="0" fieldPosition="0"/>
    </format>
    <format dxfId="66">
      <pivotArea dataOnly="0" grandRow="1" fieldPosition="0"/>
    </format>
    <format dxfId="65">
      <pivotArea field="3" grandRow="1" outline="0" collapsedLevelsAreSubtotals="1">
        <references count="1">
          <reference field="4294967294" count="1" selected="0">
            <x v="0"/>
          </reference>
        </references>
      </pivotArea>
    </format>
    <format dxfId="64">
      <pivotArea type="all" dataOnly="0" outline="0" fieldPosition="0"/>
    </format>
    <format dxfId="63">
      <pivotArea outline="0" collapsedLevelsAreSubtotals="1" fieldPosition="0"/>
    </format>
    <format dxfId="62">
      <pivotArea dataOnly="0" labelOnly="1" fieldPosition="0">
        <references count="1">
          <reference field="5" count="1">
            <x v="0"/>
          </reference>
        </references>
      </pivotArea>
    </format>
    <format dxfId="61">
      <pivotArea dataOnly="0" labelOnly="1" fieldPosition="0">
        <references count="1">
          <reference field="5" count="1" defaultSubtotal="1">
            <x v="0"/>
          </reference>
        </references>
      </pivotArea>
    </format>
    <format dxfId="60">
      <pivotArea dataOnly="0" labelOnly="1" grandRow="1" outline="0" fieldPosition="0"/>
    </format>
    <format dxfId="59">
      <pivotArea dataOnly="0" labelOnly="1" outline="0" fieldPosition="0">
        <references count="2">
          <reference field="5" count="1" selected="0">
            <x v="0"/>
          </reference>
          <reference field="8" count="1">
            <x v="0"/>
          </reference>
        </references>
      </pivotArea>
    </format>
    <format dxfId="58">
      <pivotArea dataOnly="0" labelOnly="1" outline="0" fieldPosition="0">
        <references count="2">
          <reference field="5" count="1" selected="0">
            <x v="0"/>
          </reference>
          <reference field="8" count="1" defaultSubtotal="1">
            <x v="0"/>
          </reference>
        </references>
      </pivotArea>
    </format>
    <format dxfId="57">
      <pivotArea dataOnly="0" labelOnly="1" outline="0" fieldPosition="0">
        <references count="1">
          <reference field="8" count="1">
            <x v="1048832"/>
          </reference>
        </references>
      </pivotArea>
    </format>
    <format dxfId="56">
      <pivotArea dataOnly="0" labelOnly="1" fieldPosition="0">
        <references count="3">
          <reference field="5" count="1" selected="0">
            <x v="0"/>
          </reference>
          <reference field="8" count="1" selected="0">
            <x v="0"/>
          </reference>
          <reference field="21" count="1">
            <x v="0"/>
          </reference>
        </references>
      </pivotArea>
    </format>
    <format dxfId="55">
      <pivotArea dataOnly="0" labelOnly="1" fieldPosition="0">
        <references count="1">
          <reference field="21" count="1" sumSubtotal="1">
            <x v="0"/>
          </reference>
        </references>
      </pivotArea>
    </format>
    <format dxfId="54">
      <pivotArea type="all" dataOnly="0" outline="0" fieldPosition="0"/>
    </format>
    <format dxfId="53">
      <pivotArea outline="0" collapsedLevelsAreSubtotals="1" fieldPosition="0"/>
    </format>
    <format dxfId="52">
      <pivotArea dataOnly="0" labelOnly="1" fieldPosition="0">
        <references count="1">
          <reference field="5" count="1">
            <x v="0"/>
          </reference>
        </references>
      </pivotArea>
    </format>
    <format dxfId="51">
      <pivotArea dataOnly="0" labelOnly="1" fieldPosition="0">
        <references count="1">
          <reference field="5" count="1" defaultSubtotal="1">
            <x v="0"/>
          </reference>
        </references>
      </pivotArea>
    </format>
    <format dxfId="50">
      <pivotArea dataOnly="0" labelOnly="1" grandRow="1" outline="0" fieldPosition="0"/>
    </format>
    <format dxfId="49">
      <pivotArea dataOnly="0" labelOnly="1" outline="0" fieldPosition="0">
        <references count="2">
          <reference field="5" count="1" selected="0">
            <x v="0"/>
          </reference>
          <reference field="8" count="1">
            <x v="0"/>
          </reference>
        </references>
      </pivotArea>
    </format>
    <format dxfId="48">
      <pivotArea dataOnly="0" labelOnly="1" outline="0" fieldPosition="0">
        <references count="2">
          <reference field="5" count="1" selected="0">
            <x v="0"/>
          </reference>
          <reference field="8" count="1" defaultSubtotal="1">
            <x v="0"/>
          </reference>
        </references>
      </pivotArea>
    </format>
    <format dxfId="47">
      <pivotArea dataOnly="0" labelOnly="1" outline="0" fieldPosition="0">
        <references count="1">
          <reference field="8" count="1">
            <x v="1048832"/>
          </reference>
        </references>
      </pivotArea>
    </format>
    <format dxfId="46">
      <pivotArea dataOnly="0" labelOnly="1" fieldPosition="0">
        <references count="3">
          <reference field="5" count="1" selected="0">
            <x v="0"/>
          </reference>
          <reference field="8" count="1" selected="0">
            <x v="0"/>
          </reference>
          <reference field="21" count="1">
            <x v="0"/>
          </reference>
        </references>
      </pivotArea>
    </format>
    <format dxfId="45">
      <pivotArea dataOnly="0" labelOnly="1" fieldPosition="0">
        <references count="1">
          <reference field="21" count="1" sumSubtotal="1">
            <x v="0"/>
          </reference>
        </references>
      </pivotArea>
    </format>
  </formats>
  <pivotTableStyleInfo name="PivotStyleMedium2 2" showRowHeaders="1" showColHeaders="1" showRowStripes="0" showColStripes="0" showLastColumn="1"/>
  <filters count="2">
    <filter fld="5" type="captionNotEqual" evalOrder="-1" id="5" stringValue1="">
      <autoFilter ref="A1">
        <filterColumn colId="0">
          <customFilters>
            <customFilter operator="notEqual" val=" "/>
          </customFilters>
        </filterColumn>
      </autoFilter>
    </filter>
    <filter fld="21" type="captionNotEqual" evalOrder="-1" id="4" stringValue1="">
      <autoFilter ref="A1">
        <filterColumn colId="0">
          <customFilters>
            <customFilter operator="notEqual" val=" "/>
          </customFilters>
        </filterColumn>
      </autoFilter>
    </filter>
  </filters>
</pivotTableDefinition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9"/>
  <sheetViews>
    <sheetView showGridLines="0" showZeros="0" tabSelected="1" zoomScaleNormal="100" workbookViewId="0">
      <selection activeCell="B6" sqref="B6:I6"/>
    </sheetView>
  </sheetViews>
  <sheetFormatPr baseColWidth="10" defaultRowHeight="15.75" customHeight="1" x14ac:dyDescent="0.25"/>
  <cols>
    <col min="1" max="1" width="3.28515625" style="11" customWidth="1"/>
    <col min="2" max="2" width="24.7109375" style="11" customWidth="1"/>
    <col min="3" max="3" width="33.7109375" style="11" customWidth="1"/>
    <col min="4" max="9" width="20.7109375" style="11" customWidth="1"/>
    <col min="10" max="11" width="21.42578125" style="11" customWidth="1"/>
    <col min="12" max="12" width="12.7109375" style="11" bestFit="1" customWidth="1"/>
    <col min="13" max="16384" width="11.42578125" style="11"/>
  </cols>
  <sheetData>
    <row r="1" spans="1:9" ht="15" customHeight="1" x14ac:dyDescent="0.25">
      <c r="I1" s="16" t="str">
        <f>CONCATENATE("Edité au : ",Donnees!F4)</f>
        <v>Edité au : 21/07/2014</v>
      </c>
    </row>
    <row r="2" spans="1:9" ht="15" customHeight="1" x14ac:dyDescent="0.25">
      <c r="B2" s="18" t="str">
        <f>Donnees!AL6</f>
        <v>Qualiac développement</v>
      </c>
      <c r="C2" s="18"/>
      <c r="D2" s="18"/>
      <c r="E2" s="18"/>
      <c r="F2" s="18"/>
      <c r="G2" s="18"/>
      <c r="H2" s="18"/>
      <c r="I2" s="18"/>
    </row>
    <row r="3" spans="1:9" ht="15" customHeight="1" x14ac:dyDescent="0.25">
      <c r="B3" s="12"/>
      <c r="C3" s="12"/>
      <c r="D3" s="12"/>
      <c r="E3" s="12"/>
      <c r="F3" s="12"/>
      <c r="G3" s="12"/>
      <c r="H3" s="12"/>
      <c r="I3" s="12"/>
    </row>
    <row r="4" spans="1:9" ht="15" customHeight="1" x14ac:dyDescent="0.25">
      <c r="B4" s="30" t="s">
        <v>228</v>
      </c>
      <c r="C4" s="30"/>
      <c r="D4" s="30"/>
      <c r="E4" s="30"/>
      <c r="F4" s="30"/>
      <c r="G4" s="30"/>
      <c r="H4" s="30"/>
      <c r="I4" s="30"/>
    </row>
    <row r="5" spans="1:9" ht="15" customHeight="1" x14ac:dyDescent="0.25">
      <c r="B5" s="13"/>
      <c r="C5" s="13"/>
      <c r="D5" s="13"/>
      <c r="E5" s="13"/>
      <c r="F5" s="13"/>
      <c r="G5" s="13"/>
      <c r="H5" s="13"/>
      <c r="I5" s="13"/>
    </row>
    <row r="6" spans="1:9" ht="15" customHeight="1" x14ac:dyDescent="0.25">
      <c r="B6" s="21" t="s">
        <v>14</v>
      </c>
      <c r="C6" s="22"/>
      <c r="D6" s="22"/>
      <c r="E6" s="22"/>
      <c r="F6" s="22"/>
      <c r="G6" s="22"/>
      <c r="H6" s="22"/>
      <c r="I6" s="23"/>
    </row>
    <row r="7" spans="1:9" ht="15" customHeight="1" x14ac:dyDescent="0.25">
      <c r="B7" s="31"/>
      <c r="C7" s="31"/>
      <c r="D7" s="31"/>
      <c r="E7" s="31"/>
      <c r="F7" s="31"/>
      <c r="G7" s="31"/>
      <c r="H7" s="31"/>
      <c r="I7" s="31"/>
    </row>
    <row r="8" spans="1:9" ht="15" customHeight="1" x14ac:dyDescent="0.25">
      <c r="B8" s="24" t="s">
        <v>37</v>
      </c>
      <c r="C8" s="24"/>
      <c r="D8" s="24"/>
      <c r="E8" s="24"/>
      <c r="F8" s="24"/>
      <c r="G8" s="24"/>
      <c r="H8" s="24"/>
      <c r="I8" s="24"/>
    </row>
    <row r="9" spans="1:9" ht="15" customHeight="1" x14ac:dyDescent="0.25">
      <c r="B9" s="25"/>
      <c r="C9" s="25"/>
      <c r="D9" s="25"/>
      <c r="E9" s="25"/>
      <c r="F9" s="25"/>
      <c r="G9" s="25"/>
      <c r="H9" s="25"/>
      <c r="I9" s="25"/>
    </row>
    <row r="10" spans="1:9" ht="15" customHeight="1" x14ac:dyDescent="0.25">
      <c r="B10" s="6" t="s">
        <v>20</v>
      </c>
      <c r="C10" s="7"/>
      <c r="D10" s="8" t="s">
        <v>24</v>
      </c>
      <c r="E10" s="29" t="str">
        <f>CONCATENATE("Prévision ",Donnees!E1)</f>
        <v>Prévision 2015</v>
      </c>
      <c r="F10" s="29"/>
      <c r="G10" s="26" t="str">
        <f>CONCATENATE("Prévisions en ",Donnees!E1+1," et suivantes")</f>
        <v>Prévisions en 2016 et suivantes</v>
      </c>
      <c r="H10" s="27"/>
      <c r="I10" s="28"/>
    </row>
    <row r="11" spans="1:9" ht="45" x14ac:dyDescent="0.25">
      <c r="B11" s="19" t="s">
        <v>21</v>
      </c>
      <c r="C11" s="19" t="s">
        <v>22</v>
      </c>
      <c r="D11" s="14" t="s">
        <v>36</v>
      </c>
      <c r="E11" s="14" t="str">
        <f>CONCATENATE("Encaissements 
des années 
antérieures à ",Donnees!E1)</f>
        <v>Encaissements 
des années 
antérieures à 2015</v>
      </c>
      <c r="F11" s="14" t="str">
        <f>CONCATENATE("Encaissements 
prévus en ",Donnees!E1)</f>
        <v>Encaissements 
prévus en 2015</v>
      </c>
      <c r="G11" s="14" t="str">
        <f>CONCATENATE("Encaissements 
prévus en ",Donnees!E1+1)</f>
        <v>Encaissements 
prévus en 2016</v>
      </c>
      <c r="H11" s="14" t="str">
        <f>CONCATENATE("Encaissements 
prévus en ",Donnees!E1+2)</f>
        <v>Encaissements 
prévus en 2017</v>
      </c>
      <c r="I11" s="14" t="str">
        <f>CONCATENATE("Encaissements 
prévus &gt; ",Donnees!E1+2)</f>
        <v>Encaissements 
prévus &gt; 2017</v>
      </c>
    </row>
    <row r="12" spans="1:9" ht="15" customHeight="1" x14ac:dyDescent="0.25">
      <c r="B12" s="20"/>
      <c r="C12" s="20"/>
      <c r="D12" s="9" t="s">
        <v>23</v>
      </c>
      <c r="E12" s="9" t="s">
        <v>25</v>
      </c>
      <c r="F12" s="9" t="s">
        <v>26</v>
      </c>
      <c r="G12" s="9" t="s">
        <v>27</v>
      </c>
      <c r="H12" s="9" t="s">
        <v>28</v>
      </c>
      <c r="I12" s="9" t="s">
        <v>29</v>
      </c>
    </row>
    <row r="13" spans="1:9" ht="15" hidden="1" customHeight="1" x14ac:dyDescent="0.25">
      <c r="B13" s="32"/>
      <c r="C13" s="33"/>
      <c r="D13" s="33" t="s">
        <v>10</v>
      </c>
      <c r="E13" s="33" t="s">
        <v>11</v>
      </c>
      <c r="F13" s="33" t="s">
        <v>12</v>
      </c>
      <c r="G13" s="33" t="s">
        <v>13</v>
      </c>
      <c r="H13" s="33" t="s">
        <v>17</v>
      </c>
      <c r="I13" s="34" t="s">
        <v>18</v>
      </c>
    </row>
    <row r="14" spans="1:9" ht="15" customHeight="1" x14ac:dyDescent="0.25">
      <c r="A14" s="10"/>
      <c r="B14" s="35" t="s">
        <v>81</v>
      </c>
      <c r="C14" s="33"/>
      <c r="D14" s="36"/>
      <c r="E14" s="36"/>
      <c r="F14" s="36"/>
      <c r="G14" s="36"/>
      <c r="H14" s="36"/>
      <c r="I14" s="37"/>
    </row>
    <row r="15" spans="1:9" ht="15" customHeight="1" x14ac:dyDescent="0.25">
      <c r="A15" s="10"/>
      <c r="B15" s="38" t="s">
        <v>84</v>
      </c>
      <c r="C15" s="33"/>
      <c r="D15" s="36"/>
      <c r="E15" s="36"/>
      <c r="F15" s="36"/>
      <c r="G15" s="36"/>
      <c r="H15" s="36"/>
      <c r="I15" s="37"/>
    </row>
    <row r="16" spans="1:9" ht="15" customHeight="1" x14ac:dyDescent="0.25">
      <c r="A16" s="10"/>
      <c r="B16" s="32"/>
      <c r="C16" s="39" t="s">
        <v>89</v>
      </c>
      <c r="D16" s="36">
        <v>19031000</v>
      </c>
      <c r="E16" s="36">
        <v>11280000</v>
      </c>
      <c r="F16" s="36">
        <v>3720000</v>
      </c>
      <c r="G16" s="36">
        <v>12220000</v>
      </c>
      <c r="H16" s="36">
        <v>13160000</v>
      </c>
      <c r="I16" s="37">
        <v>4991000</v>
      </c>
    </row>
    <row r="17" spans="2:9" ht="15" customHeight="1" x14ac:dyDescent="0.25">
      <c r="B17" s="32"/>
      <c r="C17" s="39" t="s">
        <v>105</v>
      </c>
      <c r="D17" s="36">
        <v>4900000</v>
      </c>
      <c r="E17" s="36">
        <v>1680000</v>
      </c>
      <c r="F17" s="36">
        <v>20040000</v>
      </c>
      <c r="G17" s="36">
        <v>1820000</v>
      </c>
      <c r="H17" s="36">
        <v>1960000</v>
      </c>
      <c r="I17" s="37">
        <v>26887000</v>
      </c>
    </row>
    <row r="18" spans="2:9" ht="15" customHeight="1" x14ac:dyDescent="0.25">
      <c r="B18" s="32"/>
      <c r="C18" s="39" t="s">
        <v>112</v>
      </c>
      <c r="D18" s="36">
        <v>25800000</v>
      </c>
      <c r="E18" s="36">
        <v>18480000</v>
      </c>
      <c r="F18" s="36">
        <v>33480000</v>
      </c>
      <c r="G18" s="36">
        <v>20020000</v>
      </c>
      <c r="H18" s="36">
        <v>21560000</v>
      </c>
      <c r="I18" s="37">
        <v>44919000</v>
      </c>
    </row>
    <row r="19" spans="2:9" ht="15" customHeight="1" x14ac:dyDescent="0.25">
      <c r="B19" s="38" t="s">
        <v>217</v>
      </c>
      <c r="C19" s="33"/>
      <c r="D19" s="36">
        <v>49731000</v>
      </c>
      <c r="E19" s="36">
        <v>31440000</v>
      </c>
      <c r="F19" s="36">
        <v>57240000</v>
      </c>
      <c r="G19" s="36">
        <v>34060000</v>
      </c>
      <c r="H19" s="36">
        <v>36680000</v>
      </c>
      <c r="I19" s="37">
        <v>76797000</v>
      </c>
    </row>
    <row r="20" spans="2:9" ht="15" customHeight="1" x14ac:dyDescent="0.25">
      <c r="B20" s="38" t="s">
        <v>157</v>
      </c>
      <c r="C20" s="33"/>
      <c r="D20" s="36"/>
      <c r="E20" s="36"/>
      <c r="F20" s="36"/>
      <c r="G20" s="36"/>
      <c r="H20" s="36"/>
      <c r="I20" s="37"/>
    </row>
    <row r="21" spans="2:9" ht="15" customHeight="1" x14ac:dyDescent="0.25">
      <c r="B21" s="32"/>
      <c r="C21" s="39" t="s">
        <v>89</v>
      </c>
      <c r="D21" s="36">
        <v>3681000</v>
      </c>
      <c r="E21" s="36">
        <v>3360000</v>
      </c>
      <c r="F21" s="36">
        <v>6480000</v>
      </c>
      <c r="G21" s="36">
        <v>3640000</v>
      </c>
      <c r="H21" s="36">
        <v>3920000</v>
      </c>
      <c r="I21" s="37">
        <v>8694000</v>
      </c>
    </row>
    <row r="22" spans="2:9" ht="15" customHeight="1" x14ac:dyDescent="0.25">
      <c r="B22" s="32"/>
      <c r="C22" s="39" t="s">
        <v>112</v>
      </c>
      <c r="D22" s="36">
        <v>23428000</v>
      </c>
      <c r="E22" s="36">
        <v>21840000</v>
      </c>
      <c r="F22" s="36">
        <v>42120000</v>
      </c>
      <c r="G22" s="36">
        <v>23660000</v>
      </c>
      <c r="H22" s="36">
        <v>25480000</v>
      </c>
      <c r="I22" s="37">
        <v>56511000</v>
      </c>
    </row>
    <row r="23" spans="2:9" ht="15" customHeight="1" x14ac:dyDescent="0.25">
      <c r="B23" s="38" t="s">
        <v>218</v>
      </c>
      <c r="C23" s="33"/>
      <c r="D23" s="36">
        <v>27109000</v>
      </c>
      <c r="E23" s="36">
        <v>25200000</v>
      </c>
      <c r="F23" s="36">
        <v>48600000</v>
      </c>
      <c r="G23" s="36">
        <v>27300000</v>
      </c>
      <c r="H23" s="36">
        <v>29400000</v>
      </c>
      <c r="I23" s="37">
        <v>65205000</v>
      </c>
    </row>
    <row r="24" spans="2:9" ht="15" customHeight="1" x14ac:dyDescent="0.25">
      <c r="B24" s="38" t="s">
        <v>199</v>
      </c>
      <c r="C24" s="33"/>
      <c r="D24" s="36"/>
      <c r="E24" s="36"/>
      <c r="F24" s="36"/>
      <c r="G24" s="36"/>
      <c r="H24" s="36"/>
      <c r="I24" s="37"/>
    </row>
    <row r="25" spans="2:9" ht="15" customHeight="1" x14ac:dyDescent="0.25">
      <c r="B25" s="32"/>
      <c r="C25" s="39" t="s">
        <v>89</v>
      </c>
      <c r="D25" s="36">
        <v>0</v>
      </c>
      <c r="E25" s="36">
        <v>0</v>
      </c>
      <c r="F25" s="36">
        <v>192000</v>
      </c>
      <c r="G25" s="36">
        <v>0</v>
      </c>
      <c r="H25" s="36">
        <v>0</v>
      </c>
      <c r="I25" s="37">
        <v>257600</v>
      </c>
    </row>
    <row r="26" spans="2:9" ht="15" customHeight="1" x14ac:dyDescent="0.25">
      <c r="B26" s="32"/>
      <c r="C26" s="39" t="s">
        <v>105</v>
      </c>
      <c r="D26" s="36">
        <v>0</v>
      </c>
      <c r="E26" s="36">
        <v>0</v>
      </c>
      <c r="F26" s="36">
        <v>192000</v>
      </c>
      <c r="G26" s="36">
        <v>0</v>
      </c>
      <c r="H26" s="36">
        <v>0</v>
      </c>
      <c r="I26" s="37">
        <v>257600</v>
      </c>
    </row>
    <row r="27" spans="2:9" ht="15" customHeight="1" x14ac:dyDescent="0.25">
      <c r="B27" s="32"/>
      <c r="C27" s="39" t="s">
        <v>112</v>
      </c>
      <c r="D27" s="36">
        <v>0</v>
      </c>
      <c r="E27" s="36">
        <v>0</v>
      </c>
      <c r="F27" s="36">
        <v>2112000</v>
      </c>
      <c r="G27" s="36">
        <v>0</v>
      </c>
      <c r="H27" s="36">
        <v>0</v>
      </c>
      <c r="I27" s="37">
        <v>2833600</v>
      </c>
    </row>
    <row r="28" spans="2:9" ht="15" customHeight="1" x14ac:dyDescent="0.25">
      <c r="B28" s="38" t="s">
        <v>219</v>
      </c>
      <c r="C28" s="33"/>
      <c r="D28" s="36">
        <v>0</v>
      </c>
      <c r="E28" s="36">
        <v>0</v>
      </c>
      <c r="F28" s="36">
        <v>2496000</v>
      </c>
      <c r="G28" s="36">
        <v>0</v>
      </c>
      <c r="H28" s="36">
        <v>0</v>
      </c>
      <c r="I28" s="37">
        <v>3348800</v>
      </c>
    </row>
    <row r="29" spans="2:9" ht="15" customHeight="1" x14ac:dyDescent="0.25">
      <c r="B29" s="38" t="s">
        <v>204</v>
      </c>
      <c r="C29" s="33"/>
      <c r="D29" s="36"/>
      <c r="E29" s="36"/>
      <c r="F29" s="36"/>
      <c r="G29" s="36"/>
      <c r="H29" s="36"/>
      <c r="I29" s="37"/>
    </row>
    <row r="30" spans="2:9" ht="15" customHeight="1" x14ac:dyDescent="0.25">
      <c r="B30" s="32"/>
      <c r="C30" s="39" t="s">
        <v>89</v>
      </c>
      <c r="D30" s="36">
        <v>36000</v>
      </c>
      <c r="E30" s="36">
        <v>0</v>
      </c>
      <c r="F30" s="36">
        <v>384000</v>
      </c>
      <c r="G30" s="36">
        <v>0</v>
      </c>
      <c r="H30" s="36">
        <v>0</v>
      </c>
      <c r="I30" s="37">
        <v>515200</v>
      </c>
    </row>
    <row r="31" spans="2:9" ht="15" customHeight="1" x14ac:dyDescent="0.25">
      <c r="B31" s="32"/>
      <c r="C31" s="39" t="s">
        <v>105</v>
      </c>
      <c r="D31" s="36">
        <v>0</v>
      </c>
      <c r="E31" s="36">
        <v>0</v>
      </c>
      <c r="F31" s="36">
        <v>384000</v>
      </c>
      <c r="G31" s="36">
        <v>0</v>
      </c>
      <c r="H31" s="36">
        <v>0</v>
      </c>
      <c r="I31" s="37">
        <v>515200</v>
      </c>
    </row>
    <row r="32" spans="2:9" ht="15" customHeight="1" x14ac:dyDescent="0.25">
      <c r="B32" s="32"/>
      <c r="C32" s="39" t="s">
        <v>112</v>
      </c>
      <c r="D32" s="36">
        <v>0</v>
      </c>
      <c r="E32" s="36">
        <v>0</v>
      </c>
      <c r="F32" s="36">
        <v>4224000</v>
      </c>
      <c r="G32" s="36">
        <v>0</v>
      </c>
      <c r="H32" s="36">
        <v>0</v>
      </c>
      <c r="I32" s="37">
        <v>5667200</v>
      </c>
    </row>
    <row r="33" spans="2:9" ht="15" customHeight="1" x14ac:dyDescent="0.25">
      <c r="B33" s="38" t="s">
        <v>220</v>
      </c>
      <c r="C33" s="33"/>
      <c r="D33" s="36">
        <v>36000</v>
      </c>
      <c r="E33" s="36">
        <v>0</v>
      </c>
      <c r="F33" s="36">
        <v>4992000</v>
      </c>
      <c r="G33" s="36">
        <v>0</v>
      </c>
      <c r="H33" s="36">
        <v>0</v>
      </c>
      <c r="I33" s="37">
        <v>6697600</v>
      </c>
    </row>
    <row r="34" spans="2:9" ht="15" customHeight="1" x14ac:dyDescent="0.25">
      <c r="B34" s="38" t="s">
        <v>209</v>
      </c>
      <c r="C34" s="33"/>
      <c r="D34" s="36"/>
      <c r="E34" s="36"/>
      <c r="F34" s="36"/>
      <c r="G34" s="36"/>
      <c r="H34" s="36"/>
      <c r="I34" s="37"/>
    </row>
    <row r="35" spans="2:9" ht="15" customHeight="1" x14ac:dyDescent="0.25">
      <c r="B35" s="32"/>
      <c r="C35" s="39" t="s">
        <v>89</v>
      </c>
      <c r="D35" s="36">
        <v>0</v>
      </c>
      <c r="E35" s="36">
        <v>0</v>
      </c>
      <c r="F35" s="36">
        <v>192000</v>
      </c>
      <c r="G35" s="36">
        <v>0</v>
      </c>
      <c r="H35" s="36">
        <v>0</v>
      </c>
      <c r="I35" s="37">
        <v>257600</v>
      </c>
    </row>
    <row r="36" spans="2:9" ht="15" customHeight="1" x14ac:dyDescent="0.25">
      <c r="B36" s="32"/>
      <c r="C36" s="39" t="s">
        <v>105</v>
      </c>
      <c r="D36" s="36">
        <v>0</v>
      </c>
      <c r="E36" s="36">
        <v>0</v>
      </c>
      <c r="F36" s="36">
        <v>192000</v>
      </c>
      <c r="G36" s="36">
        <v>0</v>
      </c>
      <c r="H36" s="36">
        <v>0</v>
      </c>
      <c r="I36" s="37">
        <v>257600</v>
      </c>
    </row>
    <row r="37" spans="2:9" ht="15" customHeight="1" x14ac:dyDescent="0.25">
      <c r="B37" s="32"/>
      <c r="C37" s="39" t="s">
        <v>112</v>
      </c>
      <c r="D37" s="36">
        <v>0</v>
      </c>
      <c r="E37" s="36">
        <v>0</v>
      </c>
      <c r="F37" s="36">
        <v>2112000</v>
      </c>
      <c r="G37" s="36">
        <v>0</v>
      </c>
      <c r="H37" s="36">
        <v>0</v>
      </c>
      <c r="I37" s="37">
        <v>2833600</v>
      </c>
    </row>
    <row r="38" spans="2:9" ht="15" customHeight="1" x14ac:dyDescent="0.25">
      <c r="B38" s="38" t="s">
        <v>221</v>
      </c>
      <c r="C38" s="33"/>
      <c r="D38" s="36">
        <v>0</v>
      </c>
      <c r="E38" s="36">
        <v>0</v>
      </c>
      <c r="F38" s="36">
        <v>2496000</v>
      </c>
      <c r="G38" s="36">
        <v>0</v>
      </c>
      <c r="H38" s="36">
        <v>0</v>
      </c>
      <c r="I38" s="37">
        <v>3348800</v>
      </c>
    </row>
    <row r="39" spans="2:9" ht="15" customHeight="1" x14ac:dyDescent="0.25">
      <c r="B39" s="38" t="s">
        <v>214</v>
      </c>
      <c r="C39" s="33"/>
      <c r="D39" s="36"/>
      <c r="E39" s="36"/>
      <c r="F39" s="36"/>
      <c r="G39" s="36"/>
      <c r="H39" s="36"/>
      <c r="I39" s="37"/>
    </row>
    <row r="40" spans="2:9" ht="15" customHeight="1" x14ac:dyDescent="0.25">
      <c r="B40" s="32"/>
      <c r="C40" s="39" t="s">
        <v>89</v>
      </c>
      <c r="D40" s="36">
        <v>0</v>
      </c>
      <c r="E40" s="36">
        <v>0</v>
      </c>
      <c r="F40" s="36">
        <v>192000</v>
      </c>
      <c r="G40" s="36">
        <v>0</v>
      </c>
      <c r="H40" s="36">
        <v>0</v>
      </c>
      <c r="I40" s="37">
        <v>257600</v>
      </c>
    </row>
    <row r="41" spans="2:9" ht="15" customHeight="1" x14ac:dyDescent="0.25">
      <c r="B41" s="32"/>
      <c r="C41" s="39" t="s">
        <v>105</v>
      </c>
      <c r="D41" s="36">
        <v>45000</v>
      </c>
      <c r="E41" s="36">
        <v>0</v>
      </c>
      <c r="F41" s="36">
        <v>192000</v>
      </c>
      <c r="G41" s="36">
        <v>0</v>
      </c>
      <c r="H41" s="36">
        <v>0</v>
      </c>
      <c r="I41" s="37">
        <v>257600</v>
      </c>
    </row>
    <row r="42" spans="2:9" ht="15" customHeight="1" x14ac:dyDescent="0.25">
      <c r="B42" s="32"/>
      <c r="C42" s="39" t="s">
        <v>112</v>
      </c>
      <c r="D42" s="36">
        <v>0</v>
      </c>
      <c r="E42" s="36">
        <v>0</v>
      </c>
      <c r="F42" s="36">
        <v>2112000</v>
      </c>
      <c r="G42" s="36">
        <v>0</v>
      </c>
      <c r="H42" s="36">
        <v>0</v>
      </c>
      <c r="I42" s="37">
        <v>2833600</v>
      </c>
    </row>
    <row r="43" spans="2:9" ht="15" customHeight="1" x14ac:dyDescent="0.25">
      <c r="B43" s="38" t="s">
        <v>222</v>
      </c>
      <c r="C43" s="33"/>
      <c r="D43" s="36">
        <v>45000</v>
      </c>
      <c r="E43" s="36">
        <v>0</v>
      </c>
      <c r="F43" s="36">
        <v>2496000</v>
      </c>
      <c r="G43" s="36">
        <v>0</v>
      </c>
      <c r="H43" s="36">
        <v>0</v>
      </c>
      <c r="I43" s="37">
        <v>3348800</v>
      </c>
    </row>
    <row r="44" spans="2:9" ht="15" customHeight="1" x14ac:dyDescent="0.25">
      <c r="B44" s="35" t="s">
        <v>223</v>
      </c>
      <c r="C44" s="33"/>
      <c r="D44" s="36">
        <v>76921000</v>
      </c>
      <c r="E44" s="36">
        <v>56640000</v>
      </c>
      <c r="F44" s="36">
        <v>118320000</v>
      </c>
      <c r="G44" s="36">
        <v>61360000</v>
      </c>
      <c r="H44" s="36">
        <v>66080000</v>
      </c>
      <c r="I44" s="37">
        <v>158746000</v>
      </c>
    </row>
    <row r="45" spans="2:9" ht="15" customHeight="1" x14ac:dyDescent="0.25">
      <c r="B45" s="35"/>
      <c r="C45" s="39" t="s">
        <v>224</v>
      </c>
      <c r="D45" s="36">
        <v>22748000</v>
      </c>
      <c r="E45" s="36">
        <v>14640000</v>
      </c>
      <c r="F45" s="36">
        <v>11160000</v>
      </c>
      <c r="G45" s="36">
        <v>15860000</v>
      </c>
      <c r="H45" s="36">
        <v>17080000</v>
      </c>
      <c r="I45" s="37">
        <v>14973000</v>
      </c>
    </row>
    <row r="46" spans="2:9" ht="15" customHeight="1" x14ac:dyDescent="0.25">
      <c r="B46" s="32"/>
      <c r="C46" s="39" t="s">
        <v>225</v>
      </c>
      <c r="D46" s="36">
        <v>4945000</v>
      </c>
      <c r="E46" s="36">
        <v>1680000</v>
      </c>
      <c r="F46" s="36">
        <v>21000000</v>
      </c>
      <c r="G46" s="36">
        <v>1820000</v>
      </c>
      <c r="H46" s="36">
        <v>1960000</v>
      </c>
      <c r="I46" s="37">
        <v>28175000</v>
      </c>
    </row>
    <row r="47" spans="2:9" ht="15" customHeight="1" x14ac:dyDescent="0.25">
      <c r="B47" s="32"/>
      <c r="C47" s="39" t="s">
        <v>226</v>
      </c>
      <c r="D47" s="36">
        <v>49228000</v>
      </c>
      <c r="E47" s="36">
        <v>40320000</v>
      </c>
      <c r="F47" s="36">
        <v>86160000</v>
      </c>
      <c r="G47" s="36">
        <v>43680000</v>
      </c>
      <c r="H47" s="36">
        <v>47040000</v>
      </c>
      <c r="I47" s="37">
        <v>115598000</v>
      </c>
    </row>
    <row r="48" spans="2:9" ht="15" customHeight="1" x14ac:dyDescent="0.25">
      <c r="B48" s="40" t="s">
        <v>19</v>
      </c>
      <c r="C48" s="41"/>
      <c r="D48" s="42">
        <v>76921000</v>
      </c>
      <c r="E48" s="42">
        <v>56640000</v>
      </c>
      <c r="F48" s="42">
        <v>118320000</v>
      </c>
      <c r="G48" s="42">
        <v>61360000</v>
      </c>
      <c r="H48" s="42">
        <v>66080000</v>
      </c>
      <c r="I48" s="43">
        <v>158746000</v>
      </c>
    </row>
    <row r="49" ht="15" customHeight="1" x14ac:dyDescent="0.25"/>
  </sheetData>
  <mergeCells count="10">
    <mergeCell ref="B2:I2"/>
    <mergeCell ref="B11:B12"/>
    <mergeCell ref="C11:C12"/>
    <mergeCell ref="B6:I6"/>
    <mergeCell ref="B8:I8"/>
    <mergeCell ref="B9:I9"/>
    <mergeCell ref="G10:I10"/>
    <mergeCell ref="E10:F10"/>
    <mergeCell ref="B4:I4"/>
    <mergeCell ref="B7:I7"/>
  </mergeCells>
  <pageMargins left="0.7" right="0.7" top="0.75" bottom="0.75" header="0.3" footer="0.3"/>
  <pageSetup paperSize="9" scale="31" orientation="portrait" r:id="rId2"/>
  <ignoredErrors>
    <ignoredError sqref="D12 E12:I12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V201"/>
  <sheetViews>
    <sheetView workbookViewId="0"/>
  </sheetViews>
  <sheetFormatPr baseColWidth="10" defaultRowHeight="15" x14ac:dyDescent="0.25"/>
  <cols>
    <col min="1" max="1" width="14.5703125" bestFit="1" customWidth="1"/>
    <col min="2" max="3" width="11.42578125" style="1"/>
    <col min="4" max="4" width="19.5703125" bestFit="1" customWidth="1"/>
    <col min="5" max="6" width="11.42578125" style="1"/>
    <col min="8" max="9" width="11.42578125" style="1"/>
    <col min="11" max="30" width="11.42578125" style="1"/>
    <col min="31" max="31" width="12.5703125" customWidth="1"/>
    <col min="32" max="32" width="13" customWidth="1"/>
    <col min="33" max="33" width="12.5703125" customWidth="1"/>
    <col min="34" max="34" width="13.28515625" customWidth="1"/>
    <col min="35" max="35" width="13.28515625" style="1" customWidth="1"/>
    <col min="36" max="36" width="12.5703125" style="1" customWidth="1"/>
    <col min="37" max="47" width="11.42578125" hidden="1" customWidth="1"/>
    <col min="48" max="48" width="3" hidden="1" customWidth="1"/>
  </cols>
  <sheetData>
    <row r="1" spans="1:48" s="1" customFormat="1" x14ac:dyDescent="0.25">
      <c r="A1" s="1" t="s">
        <v>68</v>
      </c>
      <c r="B1" s="1" t="str">
        <f>AK6</f>
        <v>IND</v>
      </c>
      <c r="C1" s="15" t="str">
        <f>AL6</f>
        <v>Qualiac développement</v>
      </c>
      <c r="D1" s="1" t="s">
        <v>69</v>
      </c>
      <c r="E1" s="1">
        <f>AP6</f>
        <v>2015</v>
      </c>
    </row>
    <row r="2" spans="1:48" s="1" customFormat="1" x14ac:dyDescent="0.25">
      <c r="A2" s="1" t="s">
        <v>70</v>
      </c>
      <c r="B2" s="1" t="str">
        <f>AQ6</f>
        <v>CENTRE</v>
      </c>
      <c r="C2" s="1" t="str">
        <f>AR6</f>
        <v>Centre</v>
      </c>
      <c r="D2" s="1" t="s">
        <v>72</v>
      </c>
      <c r="E2" s="1" t="str">
        <f>AS6</f>
        <v>DAT</v>
      </c>
    </row>
    <row r="3" spans="1:48" s="1" customFormat="1" x14ac:dyDescent="0.25">
      <c r="A3" s="1" t="s">
        <v>71</v>
      </c>
      <c r="B3" s="1" t="str">
        <f>AT6</f>
        <v>R</v>
      </c>
      <c r="C3" s="1" t="str">
        <f>AU6</f>
        <v>Recettes</v>
      </c>
      <c r="D3" s="1" t="s">
        <v>72</v>
      </c>
      <c r="E3" s="1" t="str">
        <f>AV6</f>
        <v>FI</v>
      </c>
    </row>
    <row r="4" spans="1:48" s="1" customFormat="1" x14ac:dyDescent="0.25">
      <c r="A4" s="1" t="s">
        <v>73</v>
      </c>
      <c r="B4" s="1" t="str">
        <f>AM6</f>
        <v>249309</v>
      </c>
      <c r="C4" s="1" t="s">
        <v>74</v>
      </c>
      <c r="D4" s="1" t="str">
        <f>AN6</f>
        <v>PR</v>
      </c>
      <c r="E4" s="1" t="s">
        <v>75</v>
      </c>
      <c r="F4" s="5" t="str">
        <f>AO6</f>
        <v>21/07/2014</v>
      </c>
    </row>
    <row r="5" spans="1:48" s="2" customFormat="1" x14ac:dyDescent="0.25">
      <c r="A5" s="2" t="s">
        <v>0</v>
      </c>
      <c r="B5" s="2" t="s">
        <v>56</v>
      </c>
      <c r="C5" s="2" t="s">
        <v>62</v>
      </c>
      <c r="D5" s="2" t="s">
        <v>1</v>
      </c>
      <c r="E5" s="2" t="s">
        <v>57</v>
      </c>
      <c r="F5" s="2" t="s">
        <v>63</v>
      </c>
      <c r="G5" s="2" t="s">
        <v>2</v>
      </c>
      <c r="H5" s="2" t="s">
        <v>58</v>
      </c>
      <c r="I5" s="2" t="s">
        <v>64</v>
      </c>
      <c r="J5" s="2" t="s">
        <v>4</v>
      </c>
      <c r="K5" s="2" t="s">
        <v>59</v>
      </c>
      <c r="L5" s="2" t="s">
        <v>65</v>
      </c>
      <c r="M5" s="2" t="s">
        <v>5</v>
      </c>
      <c r="N5" s="2" t="s">
        <v>61</v>
      </c>
      <c r="O5" s="2" t="s">
        <v>66</v>
      </c>
      <c r="P5" s="2" t="s">
        <v>6</v>
      </c>
      <c r="Q5" s="2" t="s">
        <v>60</v>
      </c>
      <c r="R5" s="2" t="s">
        <v>67</v>
      </c>
      <c r="S5" s="2" t="s">
        <v>30</v>
      </c>
      <c r="T5" s="2" t="s">
        <v>50</v>
      </c>
      <c r="U5" s="2" t="s">
        <v>31</v>
      </c>
      <c r="V5" s="2" t="s">
        <v>51</v>
      </c>
      <c r="W5" s="2" t="s">
        <v>32</v>
      </c>
      <c r="X5" s="2" t="s">
        <v>52</v>
      </c>
      <c r="Y5" s="2" t="s">
        <v>33</v>
      </c>
      <c r="Z5" s="2" t="s">
        <v>53</v>
      </c>
      <c r="AA5" s="2" t="s">
        <v>34</v>
      </c>
      <c r="AB5" s="2" t="s">
        <v>54</v>
      </c>
      <c r="AC5" s="2" t="s">
        <v>35</v>
      </c>
      <c r="AD5" s="2" t="s">
        <v>55</v>
      </c>
      <c r="AE5" s="2" t="s">
        <v>7</v>
      </c>
      <c r="AF5" s="2" t="s">
        <v>8</v>
      </c>
      <c r="AG5" s="2" t="s">
        <v>9</v>
      </c>
      <c r="AH5" s="2" t="s">
        <v>3</v>
      </c>
      <c r="AI5" s="2" t="s">
        <v>15</v>
      </c>
      <c r="AJ5" s="2" t="s">
        <v>16</v>
      </c>
      <c r="AK5" s="2" t="s">
        <v>38</v>
      </c>
      <c r="AL5" s="2" t="s">
        <v>39</v>
      </c>
      <c r="AM5" s="2" t="s">
        <v>40</v>
      </c>
      <c r="AN5" s="2" t="s">
        <v>41</v>
      </c>
      <c r="AO5" s="2" t="s">
        <v>42</v>
      </c>
      <c r="AP5" s="2" t="s">
        <v>43</v>
      </c>
      <c r="AQ5" s="2" t="s">
        <v>44</v>
      </c>
      <c r="AR5" s="2" t="s">
        <v>45</v>
      </c>
      <c r="AS5" s="2" t="s">
        <v>46</v>
      </c>
      <c r="AT5" s="2" t="s">
        <v>47</v>
      </c>
      <c r="AU5" s="2" t="s">
        <v>48</v>
      </c>
      <c r="AV5" s="2" t="s">
        <v>49</v>
      </c>
    </row>
    <row r="6" spans="1:48" s="1" customFormat="1" x14ac:dyDescent="0.25">
      <c r="A6" s="2" t="s">
        <v>76</v>
      </c>
      <c r="B6" s="2" t="s">
        <v>77</v>
      </c>
      <c r="C6" s="2" t="s">
        <v>78</v>
      </c>
      <c r="D6" s="2" t="s">
        <v>79</v>
      </c>
      <c r="E6" s="2" t="s">
        <v>80</v>
      </c>
      <c r="F6" s="2" t="s">
        <v>81</v>
      </c>
      <c r="G6" s="2" t="s">
        <v>82</v>
      </c>
      <c r="H6" s="2" t="s">
        <v>83</v>
      </c>
      <c r="I6" s="2" t="s">
        <v>84</v>
      </c>
      <c r="L6" s="2" t="s">
        <v>85</v>
      </c>
      <c r="O6" s="2" t="s">
        <v>85</v>
      </c>
      <c r="R6" s="2" t="s">
        <v>85</v>
      </c>
      <c r="S6" s="2" t="s">
        <v>86</v>
      </c>
      <c r="T6" s="2" t="s">
        <v>87</v>
      </c>
      <c r="U6" s="2" t="s">
        <v>88</v>
      </c>
      <c r="V6" s="2" t="s">
        <v>89</v>
      </c>
      <c r="W6" s="2" t="s">
        <v>90</v>
      </c>
      <c r="X6" s="2" t="s">
        <v>91</v>
      </c>
      <c r="Y6" s="2" t="s">
        <v>92</v>
      </c>
      <c r="Z6" s="2" t="s">
        <v>93</v>
      </c>
      <c r="AE6" s="3">
        <v>150000</v>
      </c>
      <c r="AF6" s="3">
        <v>0</v>
      </c>
      <c r="AG6" s="3">
        <v>0</v>
      </c>
      <c r="AH6" s="3">
        <v>0</v>
      </c>
      <c r="AI6" s="3">
        <v>0</v>
      </c>
      <c r="AJ6" s="3">
        <v>0</v>
      </c>
      <c r="AK6" s="1" t="s">
        <v>94</v>
      </c>
      <c r="AL6" s="4" t="s">
        <v>95</v>
      </c>
      <c r="AM6" s="1" t="s">
        <v>96</v>
      </c>
      <c r="AN6" s="1" t="s">
        <v>97</v>
      </c>
      <c r="AO6" s="17" t="s">
        <v>227</v>
      </c>
      <c r="AP6" s="1">
        <v>2015</v>
      </c>
      <c r="AQ6" s="1" t="s">
        <v>76</v>
      </c>
      <c r="AR6" s="1" t="s">
        <v>77</v>
      </c>
      <c r="AS6" s="1" t="s">
        <v>98</v>
      </c>
      <c r="AT6" s="1" t="s">
        <v>86</v>
      </c>
      <c r="AU6" s="1" t="s">
        <v>87</v>
      </c>
      <c r="AV6" s="1" t="s">
        <v>99</v>
      </c>
    </row>
    <row r="7" spans="1:48" s="1" customFormat="1" x14ac:dyDescent="0.25">
      <c r="A7" s="2" t="s">
        <v>76</v>
      </c>
      <c r="B7" s="2" t="s">
        <v>77</v>
      </c>
      <c r="C7" s="2" t="s">
        <v>78</v>
      </c>
      <c r="D7" s="2" t="s">
        <v>79</v>
      </c>
      <c r="E7" s="2" t="s">
        <v>80</v>
      </c>
      <c r="F7" s="2" t="s">
        <v>81</v>
      </c>
      <c r="G7" s="2" t="s">
        <v>82</v>
      </c>
      <c r="H7" s="2" t="s">
        <v>83</v>
      </c>
      <c r="I7" s="2" t="s">
        <v>84</v>
      </c>
      <c r="L7" s="2" t="s">
        <v>85</v>
      </c>
      <c r="O7" s="2" t="s">
        <v>85</v>
      </c>
      <c r="R7" s="2" t="s">
        <v>85</v>
      </c>
      <c r="S7" s="2" t="s">
        <v>86</v>
      </c>
      <c r="T7" s="2" t="s">
        <v>87</v>
      </c>
      <c r="U7" s="2" t="s">
        <v>88</v>
      </c>
      <c r="V7" s="2" t="s">
        <v>89</v>
      </c>
      <c r="W7" s="2" t="s">
        <v>100</v>
      </c>
      <c r="X7" s="2" t="s">
        <v>101</v>
      </c>
      <c r="Y7" s="2" t="s">
        <v>102</v>
      </c>
      <c r="Z7" s="2" t="s">
        <v>103</v>
      </c>
      <c r="AE7" s="3">
        <v>17800000</v>
      </c>
      <c r="AF7" s="3">
        <v>10080000</v>
      </c>
      <c r="AG7" s="3">
        <v>1800000</v>
      </c>
      <c r="AH7" s="3">
        <v>10920000</v>
      </c>
      <c r="AI7" s="3">
        <v>11760000</v>
      </c>
      <c r="AJ7" s="3">
        <v>2415000</v>
      </c>
      <c r="AP7" s="1">
        <v>2015</v>
      </c>
    </row>
    <row r="8" spans="1:48" s="1" customFormat="1" x14ac:dyDescent="0.25">
      <c r="A8" s="2" t="s">
        <v>76</v>
      </c>
      <c r="B8" s="2" t="s">
        <v>77</v>
      </c>
      <c r="C8" s="2" t="s">
        <v>78</v>
      </c>
      <c r="D8" s="2" t="s">
        <v>79</v>
      </c>
      <c r="E8" s="2" t="s">
        <v>80</v>
      </c>
      <c r="F8" s="2" t="s">
        <v>81</v>
      </c>
      <c r="G8" s="2" t="s">
        <v>82</v>
      </c>
      <c r="H8" s="2" t="s">
        <v>83</v>
      </c>
      <c r="I8" s="2" t="s">
        <v>84</v>
      </c>
      <c r="L8" s="2" t="s">
        <v>85</v>
      </c>
      <c r="O8" s="2" t="s">
        <v>85</v>
      </c>
      <c r="R8" s="2" t="s">
        <v>85</v>
      </c>
      <c r="S8" s="2" t="s">
        <v>86</v>
      </c>
      <c r="T8" s="2" t="s">
        <v>87</v>
      </c>
      <c r="U8" s="2" t="s">
        <v>104</v>
      </c>
      <c r="V8" s="2" t="s">
        <v>105</v>
      </c>
      <c r="W8" s="2" t="s">
        <v>106</v>
      </c>
      <c r="X8" s="2" t="s">
        <v>107</v>
      </c>
      <c r="Y8" s="2" t="s">
        <v>108</v>
      </c>
      <c r="Z8" s="2" t="s">
        <v>109</v>
      </c>
      <c r="AE8" s="3">
        <v>3000000</v>
      </c>
      <c r="AF8" s="3">
        <v>0</v>
      </c>
      <c r="AG8" s="3">
        <v>4800000</v>
      </c>
      <c r="AH8" s="3">
        <v>0</v>
      </c>
      <c r="AI8" s="3">
        <v>0</v>
      </c>
      <c r="AJ8" s="3">
        <v>6440000</v>
      </c>
      <c r="AP8" s="1">
        <v>2015</v>
      </c>
    </row>
    <row r="9" spans="1:48" s="1" customFormat="1" x14ac:dyDescent="0.25">
      <c r="A9" s="2" t="s">
        <v>76</v>
      </c>
      <c r="B9" s="2" t="s">
        <v>77</v>
      </c>
      <c r="C9" s="2" t="s">
        <v>78</v>
      </c>
      <c r="D9" s="2" t="s">
        <v>79</v>
      </c>
      <c r="E9" s="2" t="s">
        <v>80</v>
      </c>
      <c r="F9" s="2" t="s">
        <v>81</v>
      </c>
      <c r="G9" s="2" t="s">
        <v>82</v>
      </c>
      <c r="H9" s="2" t="s">
        <v>83</v>
      </c>
      <c r="I9" s="2" t="s">
        <v>84</v>
      </c>
      <c r="L9" s="2" t="s">
        <v>85</v>
      </c>
      <c r="O9" s="2" t="s">
        <v>85</v>
      </c>
      <c r="R9" s="2" t="s">
        <v>85</v>
      </c>
      <c r="S9" s="2" t="s">
        <v>86</v>
      </c>
      <c r="T9" s="2" t="s">
        <v>87</v>
      </c>
      <c r="U9" s="2" t="s">
        <v>104</v>
      </c>
      <c r="V9" s="2" t="s">
        <v>105</v>
      </c>
      <c r="W9" s="2" t="s">
        <v>106</v>
      </c>
      <c r="X9" s="2" t="s">
        <v>107</v>
      </c>
      <c r="Y9" s="2" t="s">
        <v>110</v>
      </c>
      <c r="Z9" s="2" t="s">
        <v>103</v>
      </c>
      <c r="AE9" s="3">
        <v>800000</v>
      </c>
      <c r="AF9" s="3">
        <v>480000</v>
      </c>
      <c r="AG9" s="3">
        <v>10200000</v>
      </c>
      <c r="AH9" s="3">
        <v>520000</v>
      </c>
      <c r="AI9" s="3">
        <v>560000</v>
      </c>
      <c r="AJ9" s="3">
        <v>13685000</v>
      </c>
      <c r="AP9" s="1">
        <v>2015</v>
      </c>
    </row>
    <row r="10" spans="1:48" s="1" customFormat="1" x14ac:dyDescent="0.25">
      <c r="A10" s="2" t="s">
        <v>76</v>
      </c>
      <c r="B10" s="2" t="s">
        <v>77</v>
      </c>
      <c r="C10" s="2" t="s">
        <v>78</v>
      </c>
      <c r="D10" s="2" t="s">
        <v>79</v>
      </c>
      <c r="E10" s="2" t="s">
        <v>80</v>
      </c>
      <c r="F10" s="2" t="s">
        <v>81</v>
      </c>
      <c r="G10" s="2" t="s">
        <v>82</v>
      </c>
      <c r="H10" s="2" t="s">
        <v>83</v>
      </c>
      <c r="I10" s="2" t="s">
        <v>84</v>
      </c>
      <c r="L10" s="2" t="s">
        <v>85</v>
      </c>
      <c r="O10" s="2" t="s">
        <v>85</v>
      </c>
      <c r="R10" s="2" t="s">
        <v>85</v>
      </c>
      <c r="S10" s="2" t="s">
        <v>86</v>
      </c>
      <c r="T10" s="2" t="s">
        <v>87</v>
      </c>
      <c r="U10" s="2" t="s">
        <v>111</v>
      </c>
      <c r="V10" s="2" t="s">
        <v>112</v>
      </c>
      <c r="W10" s="2" t="s">
        <v>113</v>
      </c>
      <c r="X10" s="2" t="s">
        <v>114</v>
      </c>
      <c r="Y10" s="2" t="s">
        <v>115</v>
      </c>
      <c r="Z10" s="2" t="s">
        <v>116</v>
      </c>
      <c r="AE10" s="3">
        <v>800000</v>
      </c>
      <c r="AF10" s="3">
        <v>480000</v>
      </c>
      <c r="AG10" s="3">
        <v>600000</v>
      </c>
      <c r="AH10" s="3">
        <v>520000</v>
      </c>
      <c r="AI10" s="3">
        <v>560000</v>
      </c>
      <c r="AJ10" s="3">
        <v>805000</v>
      </c>
      <c r="AP10" s="1">
        <v>2015</v>
      </c>
    </row>
    <row r="11" spans="1:48" s="1" customFormat="1" x14ac:dyDescent="0.25">
      <c r="A11" s="2" t="s">
        <v>76</v>
      </c>
      <c r="B11" s="2" t="s">
        <v>77</v>
      </c>
      <c r="C11" s="2" t="s">
        <v>78</v>
      </c>
      <c r="D11" s="2" t="s">
        <v>79</v>
      </c>
      <c r="E11" s="2" t="s">
        <v>80</v>
      </c>
      <c r="F11" s="2" t="s">
        <v>81</v>
      </c>
      <c r="G11" s="2" t="s">
        <v>82</v>
      </c>
      <c r="H11" s="2" t="s">
        <v>83</v>
      </c>
      <c r="I11" s="2" t="s">
        <v>84</v>
      </c>
      <c r="L11" s="2" t="s">
        <v>85</v>
      </c>
      <c r="O11" s="2" t="s">
        <v>85</v>
      </c>
      <c r="R11" s="2" t="s">
        <v>85</v>
      </c>
      <c r="S11" s="2" t="s">
        <v>86</v>
      </c>
      <c r="T11" s="2" t="s">
        <v>87</v>
      </c>
      <c r="U11" s="2" t="s">
        <v>111</v>
      </c>
      <c r="V11" s="2" t="s">
        <v>112</v>
      </c>
      <c r="W11" s="2" t="s">
        <v>113</v>
      </c>
      <c r="X11" s="2" t="s">
        <v>114</v>
      </c>
      <c r="Y11" s="2" t="s">
        <v>117</v>
      </c>
      <c r="Z11" s="2" t="s">
        <v>118</v>
      </c>
      <c r="AE11" s="3">
        <v>800000</v>
      </c>
      <c r="AF11" s="3">
        <v>480000</v>
      </c>
      <c r="AG11" s="3">
        <v>600000</v>
      </c>
      <c r="AH11" s="3">
        <v>520000</v>
      </c>
      <c r="AI11" s="3">
        <v>560000</v>
      </c>
      <c r="AJ11" s="3">
        <v>805000</v>
      </c>
      <c r="AP11" s="1">
        <v>2015</v>
      </c>
    </row>
    <row r="12" spans="1:48" s="1" customFormat="1" x14ac:dyDescent="0.25">
      <c r="A12" s="2" t="s">
        <v>76</v>
      </c>
      <c r="B12" s="2" t="s">
        <v>77</v>
      </c>
      <c r="C12" s="2" t="s">
        <v>78</v>
      </c>
      <c r="D12" s="2" t="s">
        <v>79</v>
      </c>
      <c r="E12" s="2" t="s">
        <v>80</v>
      </c>
      <c r="F12" s="2" t="s">
        <v>81</v>
      </c>
      <c r="G12" s="2" t="s">
        <v>82</v>
      </c>
      <c r="H12" s="2" t="s">
        <v>83</v>
      </c>
      <c r="I12" s="2" t="s">
        <v>84</v>
      </c>
      <c r="L12" s="2" t="s">
        <v>85</v>
      </c>
      <c r="O12" s="2" t="s">
        <v>85</v>
      </c>
      <c r="R12" s="2" t="s">
        <v>85</v>
      </c>
      <c r="S12" s="2" t="s">
        <v>86</v>
      </c>
      <c r="T12" s="2" t="s">
        <v>87</v>
      </c>
      <c r="U12" s="2" t="s">
        <v>111</v>
      </c>
      <c r="V12" s="2" t="s">
        <v>112</v>
      </c>
      <c r="W12" s="2" t="s">
        <v>113</v>
      </c>
      <c r="X12" s="2" t="s">
        <v>114</v>
      </c>
      <c r="Y12" s="2" t="s">
        <v>119</v>
      </c>
      <c r="Z12" s="2" t="s">
        <v>120</v>
      </c>
      <c r="AE12" s="3">
        <v>800000</v>
      </c>
      <c r="AF12" s="3">
        <v>480000</v>
      </c>
      <c r="AG12" s="3">
        <v>600000</v>
      </c>
      <c r="AH12" s="3">
        <v>520000</v>
      </c>
      <c r="AI12" s="3">
        <v>560000</v>
      </c>
      <c r="AJ12" s="3">
        <v>805000</v>
      </c>
      <c r="AP12" s="1">
        <v>2015</v>
      </c>
    </row>
    <row r="13" spans="1:48" s="1" customFormat="1" x14ac:dyDescent="0.25">
      <c r="A13" s="2" t="s">
        <v>76</v>
      </c>
      <c r="B13" s="2" t="s">
        <v>77</v>
      </c>
      <c r="C13" s="2" t="s">
        <v>78</v>
      </c>
      <c r="D13" s="2" t="s">
        <v>79</v>
      </c>
      <c r="E13" s="2" t="s">
        <v>80</v>
      </c>
      <c r="F13" s="2" t="s">
        <v>81</v>
      </c>
      <c r="G13" s="2" t="s">
        <v>82</v>
      </c>
      <c r="H13" s="2" t="s">
        <v>83</v>
      </c>
      <c r="I13" s="2" t="s">
        <v>84</v>
      </c>
      <c r="L13" s="2" t="s">
        <v>85</v>
      </c>
      <c r="O13" s="2" t="s">
        <v>85</v>
      </c>
      <c r="R13" s="2" t="s">
        <v>85</v>
      </c>
      <c r="S13" s="2" t="s">
        <v>86</v>
      </c>
      <c r="T13" s="2" t="s">
        <v>87</v>
      </c>
      <c r="U13" s="2" t="s">
        <v>111</v>
      </c>
      <c r="V13" s="2" t="s">
        <v>112</v>
      </c>
      <c r="W13" s="2" t="s">
        <v>113</v>
      </c>
      <c r="X13" s="2" t="s">
        <v>114</v>
      </c>
      <c r="Y13" s="2" t="s">
        <v>121</v>
      </c>
      <c r="Z13" s="2" t="s">
        <v>122</v>
      </c>
      <c r="AE13" s="3">
        <v>800000</v>
      </c>
      <c r="AF13" s="3">
        <v>480000</v>
      </c>
      <c r="AG13" s="3">
        <v>600000</v>
      </c>
      <c r="AH13" s="3">
        <v>520000</v>
      </c>
      <c r="AI13" s="3">
        <v>560000</v>
      </c>
      <c r="AJ13" s="3">
        <v>805000</v>
      </c>
      <c r="AP13" s="1">
        <v>2015</v>
      </c>
    </row>
    <row r="14" spans="1:48" s="1" customFormat="1" x14ac:dyDescent="0.25">
      <c r="A14" s="2" t="s">
        <v>76</v>
      </c>
      <c r="B14" s="2" t="s">
        <v>77</v>
      </c>
      <c r="C14" s="2" t="s">
        <v>78</v>
      </c>
      <c r="D14" s="2" t="s">
        <v>79</v>
      </c>
      <c r="E14" s="2" t="s">
        <v>80</v>
      </c>
      <c r="F14" s="2" t="s">
        <v>81</v>
      </c>
      <c r="G14" s="2" t="s">
        <v>82</v>
      </c>
      <c r="H14" s="2" t="s">
        <v>83</v>
      </c>
      <c r="I14" s="2" t="s">
        <v>84</v>
      </c>
      <c r="L14" s="2" t="s">
        <v>85</v>
      </c>
      <c r="O14" s="2" t="s">
        <v>85</v>
      </c>
      <c r="R14" s="2" t="s">
        <v>85</v>
      </c>
      <c r="S14" s="2" t="s">
        <v>86</v>
      </c>
      <c r="T14" s="2" t="s">
        <v>87</v>
      </c>
      <c r="U14" s="2" t="s">
        <v>111</v>
      </c>
      <c r="V14" s="2" t="s">
        <v>112</v>
      </c>
      <c r="W14" s="2" t="s">
        <v>113</v>
      </c>
      <c r="X14" s="2" t="s">
        <v>114</v>
      </c>
      <c r="Y14" s="2" t="s">
        <v>123</v>
      </c>
      <c r="Z14" s="2" t="s">
        <v>124</v>
      </c>
      <c r="AE14" s="3">
        <v>6800000</v>
      </c>
      <c r="AF14" s="3">
        <v>480000</v>
      </c>
      <c r="AG14" s="3">
        <v>600000</v>
      </c>
      <c r="AH14" s="3">
        <v>520000</v>
      </c>
      <c r="AI14" s="3">
        <v>560000</v>
      </c>
      <c r="AJ14" s="3">
        <v>805000</v>
      </c>
      <c r="AP14" s="1">
        <v>2015</v>
      </c>
    </row>
    <row r="15" spans="1:48" s="1" customFormat="1" x14ac:dyDescent="0.25">
      <c r="A15" s="2" t="s">
        <v>76</v>
      </c>
      <c r="B15" s="2" t="s">
        <v>77</v>
      </c>
      <c r="C15" s="2" t="s">
        <v>78</v>
      </c>
      <c r="D15" s="2" t="s">
        <v>79</v>
      </c>
      <c r="E15" s="2" t="s">
        <v>80</v>
      </c>
      <c r="F15" s="2" t="s">
        <v>81</v>
      </c>
      <c r="G15" s="2" t="s">
        <v>82</v>
      </c>
      <c r="H15" s="2" t="s">
        <v>83</v>
      </c>
      <c r="I15" s="2" t="s">
        <v>84</v>
      </c>
      <c r="L15" s="2" t="s">
        <v>85</v>
      </c>
      <c r="O15" s="2" t="s">
        <v>85</v>
      </c>
      <c r="R15" s="2" t="s">
        <v>85</v>
      </c>
      <c r="S15" s="2" t="s">
        <v>86</v>
      </c>
      <c r="T15" s="2" t="s">
        <v>87</v>
      </c>
      <c r="U15" s="2" t="s">
        <v>111</v>
      </c>
      <c r="V15" s="2" t="s">
        <v>112</v>
      </c>
      <c r="W15" s="2" t="s">
        <v>113</v>
      </c>
      <c r="X15" s="2" t="s">
        <v>114</v>
      </c>
      <c r="Y15" s="2" t="s">
        <v>125</v>
      </c>
      <c r="Z15" s="2" t="s">
        <v>126</v>
      </c>
      <c r="AE15" s="3">
        <v>800000</v>
      </c>
      <c r="AF15" s="3">
        <v>480000</v>
      </c>
      <c r="AG15" s="3">
        <v>600000</v>
      </c>
      <c r="AH15" s="3">
        <v>520000</v>
      </c>
      <c r="AI15" s="3">
        <v>560000</v>
      </c>
      <c r="AJ15" s="3">
        <v>805000</v>
      </c>
      <c r="AP15" s="1">
        <v>2015</v>
      </c>
    </row>
    <row r="16" spans="1:48" s="1" customFormat="1" x14ac:dyDescent="0.25">
      <c r="A16" s="2" t="s">
        <v>76</v>
      </c>
      <c r="B16" s="2" t="s">
        <v>77</v>
      </c>
      <c r="C16" s="2" t="s">
        <v>78</v>
      </c>
      <c r="D16" s="2" t="s">
        <v>79</v>
      </c>
      <c r="E16" s="2" t="s">
        <v>80</v>
      </c>
      <c r="F16" s="2" t="s">
        <v>81</v>
      </c>
      <c r="G16" s="2" t="s">
        <v>82</v>
      </c>
      <c r="H16" s="2" t="s">
        <v>83</v>
      </c>
      <c r="I16" s="2" t="s">
        <v>84</v>
      </c>
      <c r="L16" s="2" t="s">
        <v>85</v>
      </c>
      <c r="O16" s="2" t="s">
        <v>85</v>
      </c>
      <c r="R16" s="2" t="s">
        <v>85</v>
      </c>
      <c r="S16" s="2" t="s">
        <v>86</v>
      </c>
      <c r="T16" s="2" t="s">
        <v>87</v>
      </c>
      <c r="U16" s="2" t="s">
        <v>111</v>
      </c>
      <c r="V16" s="2" t="s">
        <v>112</v>
      </c>
      <c r="W16" s="2" t="s">
        <v>113</v>
      </c>
      <c r="X16" s="2" t="s">
        <v>114</v>
      </c>
      <c r="Y16" s="2" t="s">
        <v>127</v>
      </c>
      <c r="Z16" s="2" t="s">
        <v>128</v>
      </c>
      <c r="AE16" s="3">
        <v>800000</v>
      </c>
      <c r="AF16" s="3">
        <v>480000</v>
      </c>
      <c r="AG16" s="3">
        <v>600000</v>
      </c>
      <c r="AH16" s="3">
        <v>520000</v>
      </c>
      <c r="AI16" s="3">
        <v>560000</v>
      </c>
      <c r="AJ16" s="3">
        <v>805000</v>
      </c>
      <c r="AP16" s="1">
        <v>2015</v>
      </c>
    </row>
    <row r="17" spans="1:42" s="1" customFormat="1" x14ac:dyDescent="0.25">
      <c r="A17" s="2" t="s">
        <v>76</v>
      </c>
      <c r="B17" s="2" t="s">
        <v>77</v>
      </c>
      <c r="C17" s="2" t="s">
        <v>78</v>
      </c>
      <c r="D17" s="2" t="s">
        <v>79</v>
      </c>
      <c r="E17" s="2" t="s">
        <v>80</v>
      </c>
      <c r="F17" s="2" t="s">
        <v>81</v>
      </c>
      <c r="G17" s="2" t="s">
        <v>82</v>
      </c>
      <c r="H17" s="2" t="s">
        <v>83</v>
      </c>
      <c r="I17" s="2" t="s">
        <v>84</v>
      </c>
      <c r="L17" s="2" t="s">
        <v>85</v>
      </c>
      <c r="O17" s="2" t="s">
        <v>85</v>
      </c>
      <c r="R17" s="2" t="s">
        <v>85</v>
      </c>
      <c r="S17" s="2" t="s">
        <v>86</v>
      </c>
      <c r="T17" s="2" t="s">
        <v>87</v>
      </c>
      <c r="U17" s="2" t="s">
        <v>111</v>
      </c>
      <c r="V17" s="2" t="s">
        <v>112</v>
      </c>
      <c r="W17" s="2" t="s">
        <v>113</v>
      </c>
      <c r="X17" s="2" t="s">
        <v>114</v>
      </c>
      <c r="Y17" s="2" t="s">
        <v>129</v>
      </c>
      <c r="Z17" s="2" t="s">
        <v>130</v>
      </c>
      <c r="AE17" s="3">
        <v>800000</v>
      </c>
      <c r="AF17" s="3">
        <v>480000</v>
      </c>
      <c r="AG17" s="3">
        <v>9000000</v>
      </c>
      <c r="AH17" s="3">
        <v>520000</v>
      </c>
      <c r="AI17" s="3">
        <v>560000</v>
      </c>
      <c r="AJ17" s="3">
        <v>12075000</v>
      </c>
      <c r="AP17" s="1">
        <v>2015</v>
      </c>
    </row>
    <row r="18" spans="1:42" s="1" customFormat="1" x14ac:dyDescent="0.25">
      <c r="A18" s="2" t="s">
        <v>76</v>
      </c>
      <c r="B18" s="2" t="s">
        <v>77</v>
      </c>
      <c r="C18" s="2" t="s">
        <v>78</v>
      </c>
      <c r="D18" s="2" t="s">
        <v>79</v>
      </c>
      <c r="E18" s="2" t="s">
        <v>80</v>
      </c>
      <c r="F18" s="2" t="s">
        <v>81</v>
      </c>
      <c r="G18" s="2" t="s">
        <v>82</v>
      </c>
      <c r="H18" s="2" t="s">
        <v>83</v>
      </c>
      <c r="I18" s="2" t="s">
        <v>84</v>
      </c>
      <c r="L18" s="2" t="s">
        <v>85</v>
      </c>
      <c r="O18" s="2" t="s">
        <v>85</v>
      </c>
      <c r="R18" s="2" t="s">
        <v>85</v>
      </c>
      <c r="S18" s="2" t="s">
        <v>86</v>
      </c>
      <c r="T18" s="2" t="s">
        <v>87</v>
      </c>
      <c r="U18" s="2" t="s">
        <v>111</v>
      </c>
      <c r="V18" s="2" t="s">
        <v>112</v>
      </c>
      <c r="W18" s="2" t="s">
        <v>113</v>
      </c>
      <c r="X18" s="2" t="s">
        <v>114</v>
      </c>
      <c r="Y18" s="2" t="s">
        <v>131</v>
      </c>
      <c r="Z18" s="2" t="s">
        <v>132</v>
      </c>
      <c r="AE18" s="3">
        <v>800000</v>
      </c>
      <c r="AF18" s="3">
        <v>480000</v>
      </c>
      <c r="AG18" s="3">
        <v>600000</v>
      </c>
      <c r="AH18" s="3">
        <v>520000</v>
      </c>
      <c r="AI18" s="3">
        <v>560000</v>
      </c>
      <c r="AJ18" s="3">
        <v>805000</v>
      </c>
      <c r="AP18" s="1">
        <v>2015</v>
      </c>
    </row>
    <row r="19" spans="1:42" s="1" customFormat="1" x14ac:dyDescent="0.25">
      <c r="A19" s="2" t="s">
        <v>76</v>
      </c>
      <c r="B19" s="2" t="s">
        <v>77</v>
      </c>
      <c r="C19" s="2" t="s">
        <v>78</v>
      </c>
      <c r="D19" s="2" t="s">
        <v>79</v>
      </c>
      <c r="E19" s="2" t="s">
        <v>80</v>
      </c>
      <c r="F19" s="2" t="s">
        <v>81</v>
      </c>
      <c r="G19" s="2" t="s">
        <v>82</v>
      </c>
      <c r="H19" s="2" t="s">
        <v>83</v>
      </c>
      <c r="I19" s="2" t="s">
        <v>84</v>
      </c>
      <c r="L19" s="2" t="s">
        <v>85</v>
      </c>
      <c r="O19" s="2" t="s">
        <v>85</v>
      </c>
      <c r="R19" s="2" t="s">
        <v>85</v>
      </c>
      <c r="S19" s="2" t="s">
        <v>86</v>
      </c>
      <c r="T19" s="2" t="s">
        <v>87</v>
      </c>
      <c r="U19" s="2" t="s">
        <v>111</v>
      </c>
      <c r="V19" s="2" t="s">
        <v>112</v>
      </c>
      <c r="W19" s="2" t="s">
        <v>113</v>
      </c>
      <c r="X19" s="2" t="s">
        <v>114</v>
      </c>
      <c r="Y19" s="2" t="s">
        <v>133</v>
      </c>
      <c r="Z19" s="2" t="s">
        <v>134</v>
      </c>
      <c r="AE19" s="3">
        <v>800000</v>
      </c>
      <c r="AF19" s="3">
        <v>480000</v>
      </c>
      <c r="AG19" s="3">
        <v>600000</v>
      </c>
      <c r="AH19" s="3">
        <v>520000</v>
      </c>
      <c r="AI19" s="3">
        <v>560000</v>
      </c>
      <c r="AJ19" s="3">
        <v>805000</v>
      </c>
      <c r="AP19" s="1">
        <v>2015</v>
      </c>
    </row>
    <row r="20" spans="1:42" s="1" customFormat="1" x14ac:dyDescent="0.25">
      <c r="A20" s="2" t="s">
        <v>76</v>
      </c>
      <c r="B20" s="2" t="s">
        <v>77</v>
      </c>
      <c r="C20" s="2" t="s">
        <v>78</v>
      </c>
      <c r="D20" s="2" t="s">
        <v>79</v>
      </c>
      <c r="E20" s="2" t="s">
        <v>80</v>
      </c>
      <c r="F20" s="2" t="s">
        <v>81</v>
      </c>
      <c r="G20" s="2" t="s">
        <v>82</v>
      </c>
      <c r="H20" s="2" t="s">
        <v>83</v>
      </c>
      <c r="I20" s="2" t="s">
        <v>84</v>
      </c>
      <c r="L20" s="2" t="s">
        <v>85</v>
      </c>
      <c r="O20" s="2" t="s">
        <v>85</v>
      </c>
      <c r="R20" s="2" t="s">
        <v>85</v>
      </c>
      <c r="S20" s="2" t="s">
        <v>86</v>
      </c>
      <c r="T20" s="2" t="s">
        <v>87</v>
      </c>
      <c r="U20" s="2" t="s">
        <v>111</v>
      </c>
      <c r="V20" s="2" t="s">
        <v>112</v>
      </c>
      <c r="W20" s="2" t="s">
        <v>113</v>
      </c>
      <c r="X20" s="2" t="s">
        <v>114</v>
      </c>
      <c r="Y20" s="2" t="s">
        <v>135</v>
      </c>
      <c r="Z20" s="2" t="s">
        <v>130</v>
      </c>
      <c r="AE20" s="3">
        <v>800000</v>
      </c>
      <c r="AF20" s="3">
        <v>480000</v>
      </c>
      <c r="AG20" s="3">
        <v>600000</v>
      </c>
      <c r="AH20" s="3">
        <v>520000</v>
      </c>
      <c r="AI20" s="3">
        <v>560000</v>
      </c>
      <c r="AJ20" s="3">
        <v>805000</v>
      </c>
      <c r="AP20" s="1">
        <v>2015</v>
      </c>
    </row>
    <row r="21" spans="1:42" s="1" customFormat="1" x14ac:dyDescent="0.25">
      <c r="A21" s="2" t="s">
        <v>76</v>
      </c>
      <c r="B21" s="2" t="s">
        <v>77</v>
      </c>
      <c r="C21" s="2" t="s">
        <v>78</v>
      </c>
      <c r="D21" s="2" t="s">
        <v>79</v>
      </c>
      <c r="E21" s="2" t="s">
        <v>80</v>
      </c>
      <c r="F21" s="2" t="s">
        <v>81</v>
      </c>
      <c r="G21" s="2" t="s">
        <v>82</v>
      </c>
      <c r="H21" s="2" t="s">
        <v>83</v>
      </c>
      <c r="I21" s="2" t="s">
        <v>84</v>
      </c>
      <c r="J21" s="2" t="s">
        <v>136</v>
      </c>
      <c r="K21" s="2" t="s">
        <v>137</v>
      </c>
      <c r="L21" s="2" t="s">
        <v>138</v>
      </c>
      <c r="O21" s="2" t="s">
        <v>85</v>
      </c>
      <c r="R21" s="2" t="s">
        <v>85</v>
      </c>
      <c r="S21" s="2" t="s">
        <v>86</v>
      </c>
      <c r="T21" s="2" t="s">
        <v>87</v>
      </c>
      <c r="U21" s="2" t="s">
        <v>88</v>
      </c>
      <c r="V21" s="2" t="s">
        <v>89</v>
      </c>
      <c r="W21" s="2" t="s">
        <v>90</v>
      </c>
      <c r="X21" s="2" t="s">
        <v>91</v>
      </c>
      <c r="Y21" s="2" t="s">
        <v>92</v>
      </c>
      <c r="Z21" s="2" t="s">
        <v>93</v>
      </c>
      <c r="AE21" s="3">
        <v>81000</v>
      </c>
      <c r="AF21" s="3">
        <v>0</v>
      </c>
      <c r="AG21" s="3">
        <v>240000</v>
      </c>
      <c r="AH21" s="3">
        <v>0</v>
      </c>
      <c r="AI21" s="3">
        <v>0</v>
      </c>
      <c r="AJ21" s="3">
        <v>322000</v>
      </c>
      <c r="AP21" s="1">
        <v>2015</v>
      </c>
    </row>
    <row r="22" spans="1:42" s="1" customFormat="1" x14ac:dyDescent="0.25">
      <c r="A22" s="2" t="s">
        <v>76</v>
      </c>
      <c r="B22" s="2" t="s">
        <v>77</v>
      </c>
      <c r="C22" s="2" t="s">
        <v>78</v>
      </c>
      <c r="D22" s="2" t="s">
        <v>79</v>
      </c>
      <c r="E22" s="2" t="s">
        <v>80</v>
      </c>
      <c r="F22" s="2" t="s">
        <v>81</v>
      </c>
      <c r="G22" s="2" t="s">
        <v>82</v>
      </c>
      <c r="H22" s="2" t="s">
        <v>83</v>
      </c>
      <c r="I22" s="2" t="s">
        <v>84</v>
      </c>
      <c r="J22" s="2" t="s">
        <v>136</v>
      </c>
      <c r="K22" s="2" t="s">
        <v>137</v>
      </c>
      <c r="L22" s="2" t="s">
        <v>138</v>
      </c>
      <c r="O22" s="2" t="s">
        <v>85</v>
      </c>
      <c r="R22" s="2" t="s">
        <v>85</v>
      </c>
      <c r="S22" s="2" t="s">
        <v>86</v>
      </c>
      <c r="T22" s="2" t="s">
        <v>87</v>
      </c>
      <c r="U22" s="2" t="s">
        <v>104</v>
      </c>
      <c r="V22" s="2" t="s">
        <v>105</v>
      </c>
      <c r="W22" s="2" t="s">
        <v>139</v>
      </c>
      <c r="X22" s="2" t="s">
        <v>140</v>
      </c>
      <c r="Y22" s="2" t="s">
        <v>141</v>
      </c>
      <c r="Z22" s="2" t="s">
        <v>142</v>
      </c>
      <c r="AE22" s="3">
        <v>100000</v>
      </c>
      <c r="AF22" s="3">
        <v>0</v>
      </c>
      <c r="AG22" s="3">
        <v>3360000</v>
      </c>
      <c r="AH22" s="3">
        <v>0</v>
      </c>
      <c r="AI22" s="3">
        <v>0</v>
      </c>
      <c r="AJ22" s="3">
        <v>4508000</v>
      </c>
      <c r="AP22" s="1">
        <v>2015</v>
      </c>
    </row>
    <row r="23" spans="1:42" s="1" customFormat="1" x14ac:dyDescent="0.25">
      <c r="A23" s="2" t="s">
        <v>76</v>
      </c>
      <c r="B23" s="2" t="s">
        <v>77</v>
      </c>
      <c r="C23" s="2" t="s">
        <v>78</v>
      </c>
      <c r="D23" s="2" t="s">
        <v>79</v>
      </c>
      <c r="E23" s="2" t="s">
        <v>80</v>
      </c>
      <c r="F23" s="2" t="s">
        <v>81</v>
      </c>
      <c r="G23" s="2" t="s">
        <v>82</v>
      </c>
      <c r="H23" s="2" t="s">
        <v>83</v>
      </c>
      <c r="I23" s="2" t="s">
        <v>84</v>
      </c>
      <c r="J23" s="2" t="s">
        <v>143</v>
      </c>
      <c r="K23" s="2" t="s">
        <v>144</v>
      </c>
      <c r="L23" s="2" t="s">
        <v>145</v>
      </c>
      <c r="O23" s="2" t="s">
        <v>85</v>
      </c>
      <c r="R23" s="2" t="s">
        <v>85</v>
      </c>
      <c r="S23" s="2" t="s">
        <v>86</v>
      </c>
      <c r="T23" s="2" t="s">
        <v>87</v>
      </c>
      <c r="U23" s="2" t="s">
        <v>88</v>
      </c>
      <c r="V23" s="2" t="s">
        <v>89</v>
      </c>
      <c r="W23" s="2" t="s">
        <v>100</v>
      </c>
      <c r="X23" s="2" t="s">
        <v>101</v>
      </c>
      <c r="Y23" s="2" t="s">
        <v>102</v>
      </c>
      <c r="Z23" s="2" t="s">
        <v>103</v>
      </c>
      <c r="AE23" s="3">
        <v>200000</v>
      </c>
      <c r="AF23" s="3">
        <v>240000</v>
      </c>
      <c r="AG23" s="3">
        <v>336000</v>
      </c>
      <c r="AH23" s="3">
        <v>260000</v>
      </c>
      <c r="AI23" s="3">
        <v>280000</v>
      </c>
      <c r="AJ23" s="3">
        <v>450800</v>
      </c>
      <c r="AP23" s="1">
        <v>2015</v>
      </c>
    </row>
    <row r="24" spans="1:42" s="1" customFormat="1" x14ac:dyDescent="0.25">
      <c r="A24" s="2" t="s">
        <v>76</v>
      </c>
      <c r="B24" s="2" t="s">
        <v>77</v>
      </c>
      <c r="C24" s="2" t="s">
        <v>78</v>
      </c>
      <c r="D24" s="2" t="s">
        <v>79</v>
      </c>
      <c r="E24" s="2" t="s">
        <v>80</v>
      </c>
      <c r="F24" s="2" t="s">
        <v>81</v>
      </c>
      <c r="G24" s="2" t="s">
        <v>82</v>
      </c>
      <c r="H24" s="2" t="s">
        <v>83</v>
      </c>
      <c r="I24" s="2" t="s">
        <v>84</v>
      </c>
      <c r="J24" s="2" t="s">
        <v>143</v>
      </c>
      <c r="K24" s="2" t="s">
        <v>144</v>
      </c>
      <c r="L24" s="2" t="s">
        <v>145</v>
      </c>
      <c r="O24" s="2" t="s">
        <v>85</v>
      </c>
      <c r="R24" s="2" t="s">
        <v>85</v>
      </c>
      <c r="S24" s="2" t="s">
        <v>86</v>
      </c>
      <c r="T24" s="2" t="s">
        <v>87</v>
      </c>
      <c r="U24" s="2" t="s">
        <v>104</v>
      </c>
      <c r="V24" s="2" t="s">
        <v>105</v>
      </c>
      <c r="W24" s="2" t="s">
        <v>106</v>
      </c>
      <c r="X24" s="2" t="s">
        <v>107</v>
      </c>
      <c r="Y24" s="2" t="s">
        <v>110</v>
      </c>
      <c r="Z24" s="2" t="s">
        <v>103</v>
      </c>
      <c r="AE24" s="3">
        <v>200000</v>
      </c>
      <c r="AF24" s="3">
        <v>240000</v>
      </c>
      <c r="AG24" s="3">
        <v>336000</v>
      </c>
      <c r="AH24" s="3">
        <v>260000</v>
      </c>
      <c r="AI24" s="3">
        <v>280000</v>
      </c>
      <c r="AJ24" s="3">
        <v>450800</v>
      </c>
      <c r="AP24" s="1">
        <v>2015</v>
      </c>
    </row>
    <row r="25" spans="1:42" s="1" customFormat="1" x14ac:dyDescent="0.25">
      <c r="A25" s="2" t="s">
        <v>76</v>
      </c>
      <c r="B25" s="2" t="s">
        <v>77</v>
      </c>
      <c r="C25" s="2" t="s">
        <v>78</v>
      </c>
      <c r="D25" s="2" t="s">
        <v>79</v>
      </c>
      <c r="E25" s="2" t="s">
        <v>80</v>
      </c>
      <c r="F25" s="2" t="s">
        <v>81</v>
      </c>
      <c r="G25" s="2" t="s">
        <v>82</v>
      </c>
      <c r="H25" s="2" t="s">
        <v>83</v>
      </c>
      <c r="I25" s="2" t="s">
        <v>84</v>
      </c>
      <c r="J25" s="2" t="s">
        <v>143</v>
      </c>
      <c r="K25" s="2" t="s">
        <v>144</v>
      </c>
      <c r="L25" s="2" t="s">
        <v>145</v>
      </c>
      <c r="O25" s="2" t="s">
        <v>85</v>
      </c>
      <c r="R25" s="2" t="s">
        <v>85</v>
      </c>
      <c r="S25" s="2" t="s">
        <v>86</v>
      </c>
      <c r="T25" s="2" t="s">
        <v>87</v>
      </c>
      <c r="U25" s="2" t="s">
        <v>111</v>
      </c>
      <c r="V25" s="2" t="s">
        <v>112</v>
      </c>
      <c r="W25" s="2" t="s">
        <v>113</v>
      </c>
      <c r="X25" s="2" t="s">
        <v>114</v>
      </c>
      <c r="Y25" s="2" t="s">
        <v>115</v>
      </c>
      <c r="Z25" s="2" t="s">
        <v>116</v>
      </c>
      <c r="AE25" s="3">
        <v>200000</v>
      </c>
      <c r="AF25" s="3">
        <v>240000</v>
      </c>
      <c r="AG25" s="3">
        <v>336000</v>
      </c>
      <c r="AH25" s="3">
        <v>260000</v>
      </c>
      <c r="AI25" s="3">
        <v>280000</v>
      </c>
      <c r="AJ25" s="3">
        <v>450800</v>
      </c>
      <c r="AP25" s="1">
        <v>2015</v>
      </c>
    </row>
    <row r="26" spans="1:42" s="1" customFormat="1" x14ac:dyDescent="0.25">
      <c r="A26" s="2" t="s">
        <v>76</v>
      </c>
      <c r="B26" s="2" t="s">
        <v>77</v>
      </c>
      <c r="C26" s="2" t="s">
        <v>78</v>
      </c>
      <c r="D26" s="2" t="s">
        <v>79</v>
      </c>
      <c r="E26" s="2" t="s">
        <v>80</v>
      </c>
      <c r="F26" s="2" t="s">
        <v>81</v>
      </c>
      <c r="G26" s="2" t="s">
        <v>82</v>
      </c>
      <c r="H26" s="2" t="s">
        <v>83</v>
      </c>
      <c r="I26" s="2" t="s">
        <v>84</v>
      </c>
      <c r="J26" s="2" t="s">
        <v>143</v>
      </c>
      <c r="K26" s="2" t="s">
        <v>144</v>
      </c>
      <c r="L26" s="2" t="s">
        <v>145</v>
      </c>
      <c r="O26" s="2" t="s">
        <v>85</v>
      </c>
      <c r="R26" s="2" t="s">
        <v>85</v>
      </c>
      <c r="S26" s="2" t="s">
        <v>86</v>
      </c>
      <c r="T26" s="2" t="s">
        <v>87</v>
      </c>
      <c r="U26" s="2" t="s">
        <v>111</v>
      </c>
      <c r="V26" s="2" t="s">
        <v>112</v>
      </c>
      <c r="W26" s="2" t="s">
        <v>113</v>
      </c>
      <c r="X26" s="2" t="s">
        <v>114</v>
      </c>
      <c r="Y26" s="2" t="s">
        <v>117</v>
      </c>
      <c r="Z26" s="2" t="s">
        <v>118</v>
      </c>
      <c r="AE26" s="3">
        <v>200000</v>
      </c>
      <c r="AF26" s="3">
        <v>240000</v>
      </c>
      <c r="AG26" s="3">
        <v>336000</v>
      </c>
      <c r="AH26" s="3">
        <v>260000</v>
      </c>
      <c r="AI26" s="3">
        <v>280000</v>
      </c>
      <c r="AJ26" s="3">
        <v>450800</v>
      </c>
      <c r="AP26" s="1">
        <v>2015</v>
      </c>
    </row>
    <row r="27" spans="1:42" s="1" customFormat="1" x14ac:dyDescent="0.25">
      <c r="A27" s="2" t="s">
        <v>76</v>
      </c>
      <c r="B27" s="2" t="s">
        <v>77</v>
      </c>
      <c r="C27" s="2" t="s">
        <v>78</v>
      </c>
      <c r="D27" s="2" t="s">
        <v>79</v>
      </c>
      <c r="E27" s="2" t="s">
        <v>80</v>
      </c>
      <c r="F27" s="2" t="s">
        <v>81</v>
      </c>
      <c r="G27" s="2" t="s">
        <v>82</v>
      </c>
      <c r="H27" s="2" t="s">
        <v>83</v>
      </c>
      <c r="I27" s="2" t="s">
        <v>84</v>
      </c>
      <c r="J27" s="2" t="s">
        <v>143</v>
      </c>
      <c r="K27" s="2" t="s">
        <v>144</v>
      </c>
      <c r="L27" s="2" t="s">
        <v>145</v>
      </c>
      <c r="O27" s="2" t="s">
        <v>85</v>
      </c>
      <c r="R27" s="2" t="s">
        <v>85</v>
      </c>
      <c r="S27" s="2" t="s">
        <v>86</v>
      </c>
      <c r="T27" s="2" t="s">
        <v>87</v>
      </c>
      <c r="U27" s="2" t="s">
        <v>111</v>
      </c>
      <c r="V27" s="2" t="s">
        <v>112</v>
      </c>
      <c r="W27" s="2" t="s">
        <v>113</v>
      </c>
      <c r="X27" s="2" t="s">
        <v>114</v>
      </c>
      <c r="Y27" s="2" t="s">
        <v>119</v>
      </c>
      <c r="Z27" s="2" t="s">
        <v>120</v>
      </c>
      <c r="AE27" s="3">
        <v>200000</v>
      </c>
      <c r="AF27" s="3">
        <v>240000</v>
      </c>
      <c r="AG27" s="3">
        <v>336000</v>
      </c>
      <c r="AH27" s="3">
        <v>260000</v>
      </c>
      <c r="AI27" s="3">
        <v>280000</v>
      </c>
      <c r="AJ27" s="3">
        <v>450800</v>
      </c>
      <c r="AP27" s="1">
        <v>2015</v>
      </c>
    </row>
    <row r="28" spans="1:42" s="1" customFormat="1" x14ac:dyDescent="0.25">
      <c r="A28" s="2" t="s">
        <v>76</v>
      </c>
      <c r="B28" s="2" t="s">
        <v>77</v>
      </c>
      <c r="C28" s="2" t="s">
        <v>78</v>
      </c>
      <c r="D28" s="2" t="s">
        <v>79</v>
      </c>
      <c r="E28" s="2" t="s">
        <v>80</v>
      </c>
      <c r="F28" s="2" t="s">
        <v>81</v>
      </c>
      <c r="G28" s="2" t="s">
        <v>82</v>
      </c>
      <c r="H28" s="2" t="s">
        <v>83</v>
      </c>
      <c r="I28" s="2" t="s">
        <v>84</v>
      </c>
      <c r="J28" s="2" t="s">
        <v>143</v>
      </c>
      <c r="K28" s="2" t="s">
        <v>144</v>
      </c>
      <c r="L28" s="2" t="s">
        <v>145</v>
      </c>
      <c r="O28" s="2" t="s">
        <v>85</v>
      </c>
      <c r="R28" s="2" t="s">
        <v>85</v>
      </c>
      <c r="S28" s="2" t="s">
        <v>86</v>
      </c>
      <c r="T28" s="2" t="s">
        <v>87</v>
      </c>
      <c r="U28" s="2" t="s">
        <v>111</v>
      </c>
      <c r="V28" s="2" t="s">
        <v>112</v>
      </c>
      <c r="W28" s="2" t="s">
        <v>113</v>
      </c>
      <c r="X28" s="2" t="s">
        <v>114</v>
      </c>
      <c r="Y28" s="2" t="s">
        <v>121</v>
      </c>
      <c r="Z28" s="2" t="s">
        <v>122</v>
      </c>
      <c r="AE28" s="3">
        <v>200000</v>
      </c>
      <c r="AF28" s="3">
        <v>240000</v>
      </c>
      <c r="AG28" s="3">
        <v>336000</v>
      </c>
      <c r="AH28" s="3">
        <v>260000</v>
      </c>
      <c r="AI28" s="3">
        <v>280000</v>
      </c>
      <c r="AJ28" s="3">
        <v>450800</v>
      </c>
      <c r="AP28" s="1">
        <v>2015</v>
      </c>
    </row>
    <row r="29" spans="1:42" s="1" customFormat="1" x14ac:dyDescent="0.25">
      <c r="A29" s="2" t="s">
        <v>76</v>
      </c>
      <c r="B29" s="2" t="s">
        <v>77</v>
      </c>
      <c r="C29" s="2" t="s">
        <v>78</v>
      </c>
      <c r="D29" s="2" t="s">
        <v>79</v>
      </c>
      <c r="E29" s="2" t="s">
        <v>80</v>
      </c>
      <c r="F29" s="2" t="s">
        <v>81</v>
      </c>
      <c r="G29" s="2" t="s">
        <v>82</v>
      </c>
      <c r="H29" s="2" t="s">
        <v>83</v>
      </c>
      <c r="I29" s="2" t="s">
        <v>84</v>
      </c>
      <c r="J29" s="2" t="s">
        <v>143</v>
      </c>
      <c r="K29" s="2" t="s">
        <v>144</v>
      </c>
      <c r="L29" s="2" t="s">
        <v>145</v>
      </c>
      <c r="O29" s="2" t="s">
        <v>85</v>
      </c>
      <c r="R29" s="2" t="s">
        <v>85</v>
      </c>
      <c r="S29" s="2" t="s">
        <v>86</v>
      </c>
      <c r="T29" s="2" t="s">
        <v>87</v>
      </c>
      <c r="U29" s="2" t="s">
        <v>111</v>
      </c>
      <c r="V29" s="2" t="s">
        <v>112</v>
      </c>
      <c r="W29" s="2" t="s">
        <v>113</v>
      </c>
      <c r="X29" s="2" t="s">
        <v>114</v>
      </c>
      <c r="Y29" s="2" t="s">
        <v>123</v>
      </c>
      <c r="Z29" s="2" t="s">
        <v>124</v>
      </c>
      <c r="AE29" s="3">
        <v>200000</v>
      </c>
      <c r="AF29" s="3">
        <v>240000</v>
      </c>
      <c r="AG29" s="3">
        <v>336000</v>
      </c>
      <c r="AH29" s="3">
        <v>260000</v>
      </c>
      <c r="AI29" s="3">
        <v>280000</v>
      </c>
      <c r="AJ29" s="3">
        <v>450800</v>
      </c>
      <c r="AP29" s="1">
        <v>2015</v>
      </c>
    </row>
    <row r="30" spans="1:42" s="1" customFormat="1" x14ac:dyDescent="0.25">
      <c r="A30" s="2" t="s">
        <v>76</v>
      </c>
      <c r="B30" s="2" t="s">
        <v>77</v>
      </c>
      <c r="C30" s="2" t="s">
        <v>78</v>
      </c>
      <c r="D30" s="2" t="s">
        <v>79</v>
      </c>
      <c r="E30" s="2" t="s">
        <v>80</v>
      </c>
      <c r="F30" s="2" t="s">
        <v>81</v>
      </c>
      <c r="G30" s="2" t="s">
        <v>82</v>
      </c>
      <c r="H30" s="2" t="s">
        <v>83</v>
      </c>
      <c r="I30" s="2" t="s">
        <v>84</v>
      </c>
      <c r="J30" s="2" t="s">
        <v>143</v>
      </c>
      <c r="K30" s="2" t="s">
        <v>144</v>
      </c>
      <c r="L30" s="2" t="s">
        <v>145</v>
      </c>
      <c r="O30" s="2" t="s">
        <v>85</v>
      </c>
      <c r="R30" s="2" t="s">
        <v>85</v>
      </c>
      <c r="S30" s="2" t="s">
        <v>86</v>
      </c>
      <c r="T30" s="2" t="s">
        <v>87</v>
      </c>
      <c r="U30" s="2" t="s">
        <v>111</v>
      </c>
      <c r="V30" s="2" t="s">
        <v>112</v>
      </c>
      <c r="W30" s="2" t="s">
        <v>113</v>
      </c>
      <c r="X30" s="2" t="s">
        <v>114</v>
      </c>
      <c r="Y30" s="2" t="s">
        <v>125</v>
      </c>
      <c r="Z30" s="2" t="s">
        <v>126</v>
      </c>
      <c r="AE30" s="3">
        <v>200000</v>
      </c>
      <c r="AF30" s="3">
        <v>240000</v>
      </c>
      <c r="AG30" s="3">
        <v>336000</v>
      </c>
      <c r="AH30" s="3">
        <v>260000</v>
      </c>
      <c r="AI30" s="3">
        <v>280000</v>
      </c>
      <c r="AJ30" s="3">
        <v>450800</v>
      </c>
      <c r="AP30" s="1">
        <v>2015</v>
      </c>
    </row>
    <row r="31" spans="1:42" s="1" customFormat="1" x14ac:dyDescent="0.25">
      <c r="A31" s="2" t="s">
        <v>76</v>
      </c>
      <c r="B31" s="2" t="s">
        <v>77</v>
      </c>
      <c r="C31" s="2" t="s">
        <v>78</v>
      </c>
      <c r="D31" s="2" t="s">
        <v>79</v>
      </c>
      <c r="E31" s="2" t="s">
        <v>80</v>
      </c>
      <c r="F31" s="2" t="s">
        <v>81</v>
      </c>
      <c r="G31" s="2" t="s">
        <v>82</v>
      </c>
      <c r="H31" s="2" t="s">
        <v>83</v>
      </c>
      <c r="I31" s="2" t="s">
        <v>84</v>
      </c>
      <c r="J31" s="2" t="s">
        <v>143</v>
      </c>
      <c r="K31" s="2" t="s">
        <v>144</v>
      </c>
      <c r="L31" s="2" t="s">
        <v>145</v>
      </c>
      <c r="O31" s="2" t="s">
        <v>85</v>
      </c>
      <c r="R31" s="2" t="s">
        <v>85</v>
      </c>
      <c r="S31" s="2" t="s">
        <v>86</v>
      </c>
      <c r="T31" s="2" t="s">
        <v>87</v>
      </c>
      <c r="U31" s="2" t="s">
        <v>111</v>
      </c>
      <c r="V31" s="2" t="s">
        <v>112</v>
      </c>
      <c r="W31" s="2" t="s">
        <v>113</v>
      </c>
      <c r="X31" s="2" t="s">
        <v>114</v>
      </c>
      <c r="Y31" s="2" t="s">
        <v>127</v>
      </c>
      <c r="Z31" s="2" t="s">
        <v>128</v>
      </c>
      <c r="AE31" s="3">
        <v>200000</v>
      </c>
      <c r="AF31" s="3">
        <v>240000</v>
      </c>
      <c r="AG31" s="3">
        <v>336000</v>
      </c>
      <c r="AH31" s="3">
        <v>260000</v>
      </c>
      <c r="AI31" s="3">
        <v>280000</v>
      </c>
      <c r="AJ31" s="3">
        <v>450800</v>
      </c>
      <c r="AP31" s="1">
        <v>2015</v>
      </c>
    </row>
    <row r="32" spans="1:42" s="1" customFormat="1" x14ac:dyDescent="0.25">
      <c r="A32" s="2" t="s">
        <v>76</v>
      </c>
      <c r="B32" s="2" t="s">
        <v>77</v>
      </c>
      <c r="C32" s="2" t="s">
        <v>78</v>
      </c>
      <c r="D32" s="2" t="s">
        <v>79</v>
      </c>
      <c r="E32" s="2" t="s">
        <v>80</v>
      </c>
      <c r="F32" s="2" t="s">
        <v>81</v>
      </c>
      <c r="G32" s="2" t="s">
        <v>82</v>
      </c>
      <c r="H32" s="2" t="s">
        <v>83</v>
      </c>
      <c r="I32" s="2" t="s">
        <v>84</v>
      </c>
      <c r="J32" s="2" t="s">
        <v>143</v>
      </c>
      <c r="K32" s="2" t="s">
        <v>144</v>
      </c>
      <c r="L32" s="2" t="s">
        <v>145</v>
      </c>
      <c r="O32" s="2" t="s">
        <v>85</v>
      </c>
      <c r="R32" s="2" t="s">
        <v>85</v>
      </c>
      <c r="S32" s="2" t="s">
        <v>86</v>
      </c>
      <c r="T32" s="2" t="s">
        <v>87</v>
      </c>
      <c r="U32" s="2" t="s">
        <v>111</v>
      </c>
      <c r="V32" s="2" t="s">
        <v>112</v>
      </c>
      <c r="W32" s="2" t="s">
        <v>113</v>
      </c>
      <c r="X32" s="2" t="s">
        <v>114</v>
      </c>
      <c r="Y32" s="2" t="s">
        <v>129</v>
      </c>
      <c r="Z32" s="2" t="s">
        <v>130</v>
      </c>
      <c r="AE32" s="3">
        <v>200000</v>
      </c>
      <c r="AF32" s="3">
        <v>240000</v>
      </c>
      <c r="AG32" s="3">
        <v>336000</v>
      </c>
      <c r="AH32" s="3">
        <v>260000</v>
      </c>
      <c r="AI32" s="3">
        <v>280000</v>
      </c>
      <c r="AJ32" s="3">
        <v>450800</v>
      </c>
      <c r="AP32" s="1">
        <v>2015</v>
      </c>
    </row>
    <row r="33" spans="1:42" s="1" customFormat="1" x14ac:dyDescent="0.25">
      <c r="A33" s="2" t="s">
        <v>76</v>
      </c>
      <c r="B33" s="2" t="s">
        <v>77</v>
      </c>
      <c r="C33" s="2" t="s">
        <v>78</v>
      </c>
      <c r="D33" s="2" t="s">
        <v>79</v>
      </c>
      <c r="E33" s="2" t="s">
        <v>80</v>
      </c>
      <c r="F33" s="2" t="s">
        <v>81</v>
      </c>
      <c r="G33" s="2" t="s">
        <v>82</v>
      </c>
      <c r="H33" s="2" t="s">
        <v>83</v>
      </c>
      <c r="I33" s="2" t="s">
        <v>84</v>
      </c>
      <c r="J33" s="2" t="s">
        <v>143</v>
      </c>
      <c r="K33" s="2" t="s">
        <v>144</v>
      </c>
      <c r="L33" s="2" t="s">
        <v>145</v>
      </c>
      <c r="O33" s="2" t="s">
        <v>85</v>
      </c>
      <c r="R33" s="2" t="s">
        <v>85</v>
      </c>
      <c r="S33" s="2" t="s">
        <v>86</v>
      </c>
      <c r="T33" s="2" t="s">
        <v>87</v>
      </c>
      <c r="U33" s="2" t="s">
        <v>111</v>
      </c>
      <c r="V33" s="2" t="s">
        <v>112</v>
      </c>
      <c r="W33" s="2" t="s">
        <v>113</v>
      </c>
      <c r="X33" s="2" t="s">
        <v>114</v>
      </c>
      <c r="Y33" s="2" t="s">
        <v>131</v>
      </c>
      <c r="Z33" s="2" t="s">
        <v>132</v>
      </c>
      <c r="AE33" s="3">
        <v>200000</v>
      </c>
      <c r="AF33" s="3">
        <v>240000</v>
      </c>
      <c r="AG33" s="3">
        <v>336000</v>
      </c>
      <c r="AH33" s="3">
        <v>260000</v>
      </c>
      <c r="AI33" s="3">
        <v>280000</v>
      </c>
      <c r="AJ33" s="3">
        <v>450800</v>
      </c>
      <c r="AP33" s="1">
        <v>2015</v>
      </c>
    </row>
    <row r="34" spans="1:42" s="1" customFormat="1" x14ac:dyDescent="0.25">
      <c r="A34" s="2" t="s">
        <v>76</v>
      </c>
      <c r="B34" s="2" t="s">
        <v>77</v>
      </c>
      <c r="C34" s="2" t="s">
        <v>78</v>
      </c>
      <c r="D34" s="2" t="s">
        <v>79</v>
      </c>
      <c r="E34" s="2" t="s">
        <v>80</v>
      </c>
      <c r="F34" s="2" t="s">
        <v>81</v>
      </c>
      <c r="G34" s="2" t="s">
        <v>82</v>
      </c>
      <c r="H34" s="2" t="s">
        <v>83</v>
      </c>
      <c r="I34" s="2" t="s">
        <v>84</v>
      </c>
      <c r="J34" s="2" t="s">
        <v>143</v>
      </c>
      <c r="K34" s="2" t="s">
        <v>144</v>
      </c>
      <c r="L34" s="2" t="s">
        <v>145</v>
      </c>
      <c r="O34" s="2" t="s">
        <v>85</v>
      </c>
      <c r="R34" s="2" t="s">
        <v>85</v>
      </c>
      <c r="S34" s="2" t="s">
        <v>86</v>
      </c>
      <c r="T34" s="2" t="s">
        <v>87</v>
      </c>
      <c r="U34" s="2" t="s">
        <v>111</v>
      </c>
      <c r="V34" s="2" t="s">
        <v>112</v>
      </c>
      <c r="W34" s="2" t="s">
        <v>113</v>
      </c>
      <c r="X34" s="2" t="s">
        <v>114</v>
      </c>
      <c r="Y34" s="2" t="s">
        <v>133</v>
      </c>
      <c r="Z34" s="2" t="s">
        <v>134</v>
      </c>
      <c r="AE34" s="3">
        <v>200000</v>
      </c>
      <c r="AF34" s="3">
        <v>240000</v>
      </c>
      <c r="AG34" s="3">
        <v>336000</v>
      </c>
      <c r="AH34" s="3">
        <v>260000</v>
      </c>
      <c r="AI34" s="3">
        <v>280000</v>
      </c>
      <c r="AJ34" s="3">
        <v>450800</v>
      </c>
      <c r="AP34" s="1">
        <v>2015</v>
      </c>
    </row>
    <row r="35" spans="1:42" s="1" customFormat="1" x14ac:dyDescent="0.25">
      <c r="A35" s="2" t="s">
        <v>76</v>
      </c>
      <c r="B35" s="2" t="s">
        <v>77</v>
      </c>
      <c r="C35" s="2" t="s">
        <v>78</v>
      </c>
      <c r="D35" s="2" t="s">
        <v>79</v>
      </c>
      <c r="E35" s="2" t="s">
        <v>80</v>
      </c>
      <c r="F35" s="2" t="s">
        <v>81</v>
      </c>
      <c r="G35" s="2" t="s">
        <v>82</v>
      </c>
      <c r="H35" s="2" t="s">
        <v>83</v>
      </c>
      <c r="I35" s="2" t="s">
        <v>84</v>
      </c>
      <c r="J35" s="2" t="s">
        <v>143</v>
      </c>
      <c r="K35" s="2" t="s">
        <v>144</v>
      </c>
      <c r="L35" s="2" t="s">
        <v>145</v>
      </c>
      <c r="O35" s="2" t="s">
        <v>85</v>
      </c>
      <c r="R35" s="2" t="s">
        <v>85</v>
      </c>
      <c r="S35" s="2" t="s">
        <v>86</v>
      </c>
      <c r="T35" s="2" t="s">
        <v>87</v>
      </c>
      <c r="U35" s="2" t="s">
        <v>111</v>
      </c>
      <c r="V35" s="2" t="s">
        <v>112</v>
      </c>
      <c r="W35" s="2" t="s">
        <v>113</v>
      </c>
      <c r="X35" s="2" t="s">
        <v>114</v>
      </c>
      <c r="Y35" s="2" t="s">
        <v>135</v>
      </c>
      <c r="Z35" s="2" t="s">
        <v>130</v>
      </c>
      <c r="AE35" s="3">
        <v>200000</v>
      </c>
      <c r="AF35" s="3">
        <v>240000</v>
      </c>
      <c r="AG35" s="3">
        <v>336000</v>
      </c>
      <c r="AH35" s="3">
        <v>260000</v>
      </c>
      <c r="AI35" s="3">
        <v>280000</v>
      </c>
      <c r="AJ35" s="3">
        <v>450800</v>
      </c>
      <c r="AP35" s="1">
        <v>2015</v>
      </c>
    </row>
    <row r="36" spans="1:42" s="1" customFormat="1" x14ac:dyDescent="0.25">
      <c r="A36" s="2" t="s">
        <v>76</v>
      </c>
      <c r="B36" s="2" t="s">
        <v>77</v>
      </c>
      <c r="C36" s="2" t="s">
        <v>78</v>
      </c>
      <c r="D36" s="2" t="s">
        <v>79</v>
      </c>
      <c r="E36" s="2" t="s">
        <v>80</v>
      </c>
      <c r="F36" s="2" t="s">
        <v>81</v>
      </c>
      <c r="G36" s="2" t="s">
        <v>82</v>
      </c>
      <c r="H36" s="2" t="s">
        <v>83</v>
      </c>
      <c r="I36" s="2" t="s">
        <v>84</v>
      </c>
      <c r="J36" s="2" t="s">
        <v>146</v>
      </c>
      <c r="K36" s="2" t="s">
        <v>147</v>
      </c>
      <c r="L36" s="2" t="s">
        <v>148</v>
      </c>
      <c r="O36" s="2" t="s">
        <v>85</v>
      </c>
      <c r="R36" s="2" t="s">
        <v>85</v>
      </c>
      <c r="S36" s="2" t="s">
        <v>86</v>
      </c>
      <c r="T36" s="2" t="s">
        <v>87</v>
      </c>
      <c r="U36" s="2" t="s">
        <v>88</v>
      </c>
      <c r="V36" s="2" t="s">
        <v>89</v>
      </c>
      <c r="W36" s="2" t="s">
        <v>100</v>
      </c>
      <c r="X36" s="2" t="s">
        <v>101</v>
      </c>
      <c r="Y36" s="2" t="s">
        <v>102</v>
      </c>
      <c r="Z36" s="2" t="s">
        <v>103</v>
      </c>
      <c r="AE36" s="3">
        <v>400000</v>
      </c>
      <c r="AF36" s="3">
        <v>480000</v>
      </c>
      <c r="AG36" s="3">
        <v>672000</v>
      </c>
      <c r="AH36" s="3">
        <v>520000</v>
      </c>
      <c r="AI36" s="3">
        <v>560000</v>
      </c>
      <c r="AJ36" s="3">
        <v>901600</v>
      </c>
      <c r="AP36" s="1">
        <v>2015</v>
      </c>
    </row>
    <row r="37" spans="1:42" s="1" customFormat="1" x14ac:dyDescent="0.25">
      <c r="A37" s="2" t="s">
        <v>76</v>
      </c>
      <c r="B37" s="2" t="s">
        <v>77</v>
      </c>
      <c r="C37" s="2" t="s">
        <v>78</v>
      </c>
      <c r="D37" s="2" t="s">
        <v>79</v>
      </c>
      <c r="E37" s="2" t="s">
        <v>80</v>
      </c>
      <c r="F37" s="2" t="s">
        <v>81</v>
      </c>
      <c r="G37" s="2" t="s">
        <v>82</v>
      </c>
      <c r="H37" s="2" t="s">
        <v>83</v>
      </c>
      <c r="I37" s="2" t="s">
        <v>84</v>
      </c>
      <c r="J37" s="2" t="s">
        <v>146</v>
      </c>
      <c r="K37" s="2" t="s">
        <v>147</v>
      </c>
      <c r="L37" s="2" t="s">
        <v>148</v>
      </c>
      <c r="O37" s="2" t="s">
        <v>85</v>
      </c>
      <c r="R37" s="2" t="s">
        <v>85</v>
      </c>
      <c r="S37" s="2" t="s">
        <v>86</v>
      </c>
      <c r="T37" s="2" t="s">
        <v>87</v>
      </c>
      <c r="U37" s="2" t="s">
        <v>104</v>
      </c>
      <c r="V37" s="2" t="s">
        <v>105</v>
      </c>
      <c r="W37" s="2" t="s">
        <v>106</v>
      </c>
      <c r="X37" s="2" t="s">
        <v>107</v>
      </c>
      <c r="Y37" s="2" t="s">
        <v>110</v>
      </c>
      <c r="Z37" s="2" t="s">
        <v>103</v>
      </c>
      <c r="AE37" s="3">
        <v>400000</v>
      </c>
      <c r="AF37" s="3">
        <v>480000</v>
      </c>
      <c r="AG37" s="3">
        <v>672000</v>
      </c>
      <c r="AH37" s="3">
        <v>520000</v>
      </c>
      <c r="AI37" s="3">
        <v>560000</v>
      </c>
      <c r="AJ37" s="3">
        <v>901600</v>
      </c>
      <c r="AP37" s="1">
        <v>2015</v>
      </c>
    </row>
    <row r="38" spans="1:42" s="1" customFormat="1" x14ac:dyDescent="0.25">
      <c r="A38" s="2" t="s">
        <v>76</v>
      </c>
      <c r="B38" s="2" t="s">
        <v>77</v>
      </c>
      <c r="C38" s="2" t="s">
        <v>78</v>
      </c>
      <c r="D38" s="2" t="s">
        <v>79</v>
      </c>
      <c r="E38" s="2" t="s">
        <v>80</v>
      </c>
      <c r="F38" s="2" t="s">
        <v>81</v>
      </c>
      <c r="G38" s="2" t="s">
        <v>82</v>
      </c>
      <c r="H38" s="2" t="s">
        <v>83</v>
      </c>
      <c r="I38" s="2" t="s">
        <v>84</v>
      </c>
      <c r="J38" s="2" t="s">
        <v>146</v>
      </c>
      <c r="K38" s="2" t="s">
        <v>147</v>
      </c>
      <c r="L38" s="2" t="s">
        <v>148</v>
      </c>
      <c r="O38" s="2" t="s">
        <v>85</v>
      </c>
      <c r="R38" s="2" t="s">
        <v>85</v>
      </c>
      <c r="S38" s="2" t="s">
        <v>86</v>
      </c>
      <c r="T38" s="2" t="s">
        <v>87</v>
      </c>
      <c r="U38" s="2" t="s">
        <v>111</v>
      </c>
      <c r="V38" s="2" t="s">
        <v>112</v>
      </c>
      <c r="W38" s="2" t="s">
        <v>113</v>
      </c>
      <c r="X38" s="2" t="s">
        <v>114</v>
      </c>
      <c r="Y38" s="2" t="s">
        <v>115</v>
      </c>
      <c r="Z38" s="2" t="s">
        <v>116</v>
      </c>
      <c r="AE38" s="3">
        <v>400000</v>
      </c>
      <c r="AF38" s="3">
        <v>480000</v>
      </c>
      <c r="AG38" s="3">
        <v>672000</v>
      </c>
      <c r="AH38" s="3">
        <v>520000</v>
      </c>
      <c r="AI38" s="3">
        <v>560000</v>
      </c>
      <c r="AJ38" s="3">
        <v>901600</v>
      </c>
      <c r="AP38" s="1">
        <v>2015</v>
      </c>
    </row>
    <row r="39" spans="1:42" s="1" customFormat="1" x14ac:dyDescent="0.25">
      <c r="A39" s="2" t="s">
        <v>76</v>
      </c>
      <c r="B39" s="2" t="s">
        <v>77</v>
      </c>
      <c r="C39" s="2" t="s">
        <v>78</v>
      </c>
      <c r="D39" s="2" t="s">
        <v>79</v>
      </c>
      <c r="E39" s="2" t="s">
        <v>80</v>
      </c>
      <c r="F39" s="2" t="s">
        <v>81</v>
      </c>
      <c r="G39" s="2" t="s">
        <v>82</v>
      </c>
      <c r="H39" s="2" t="s">
        <v>83</v>
      </c>
      <c r="I39" s="2" t="s">
        <v>84</v>
      </c>
      <c r="J39" s="2" t="s">
        <v>146</v>
      </c>
      <c r="K39" s="2" t="s">
        <v>147</v>
      </c>
      <c r="L39" s="2" t="s">
        <v>148</v>
      </c>
      <c r="O39" s="2" t="s">
        <v>85</v>
      </c>
      <c r="R39" s="2" t="s">
        <v>85</v>
      </c>
      <c r="S39" s="2" t="s">
        <v>86</v>
      </c>
      <c r="T39" s="2" t="s">
        <v>87</v>
      </c>
      <c r="U39" s="2" t="s">
        <v>111</v>
      </c>
      <c r="V39" s="2" t="s">
        <v>112</v>
      </c>
      <c r="W39" s="2" t="s">
        <v>113</v>
      </c>
      <c r="X39" s="2" t="s">
        <v>114</v>
      </c>
      <c r="Y39" s="2" t="s">
        <v>117</v>
      </c>
      <c r="Z39" s="2" t="s">
        <v>118</v>
      </c>
      <c r="AE39" s="3">
        <v>400000</v>
      </c>
      <c r="AF39" s="3">
        <v>480000</v>
      </c>
      <c r="AG39" s="3">
        <v>672000</v>
      </c>
      <c r="AH39" s="3">
        <v>520000</v>
      </c>
      <c r="AI39" s="3">
        <v>560000</v>
      </c>
      <c r="AJ39" s="3">
        <v>901600</v>
      </c>
      <c r="AP39" s="1">
        <v>2015</v>
      </c>
    </row>
    <row r="40" spans="1:42" s="1" customFormat="1" x14ac:dyDescent="0.25">
      <c r="A40" s="2" t="s">
        <v>76</v>
      </c>
      <c r="B40" s="2" t="s">
        <v>77</v>
      </c>
      <c r="C40" s="2" t="s">
        <v>78</v>
      </c>
      <c r="D40" s="2" t="s">
        <v>79</v>
      </c>
      <c r="E40" s="2" t="s">
        <v>80</v>
      </c>
      <c r="F40" s="2" t="s">
        <v>81</v>
      </c>
      <c r="G40" s="2" t="s">
        <v>82</v>
      </c>
      <c r="H40" s="2" t="s">
        <v>83</v>
      </c>
      <c r="I40" s="2" t="s">
        <v>84</v>
      </c>
      <c r="J40" s="2" t="s">
        <v>146</v>
      </c>
      <c r="K40" s="2" t="s">
        <v>147</v>
      </c>
      <c r="L40" s="2" t="s">
        <v>148</v>
      </c>
      <c r="O40" s="2" t="s">
        <v>85</v>
      </c>
      <c r="R40" s="2" t="s">
        <v>85</v>
      </c>
      <c r="S40" s="2" t="s">
        <v>86</v>
      </c>
      <c r="T40" s="2" t="s">
        <v>87</v>
      </c>
      <c r="U40" s="2" t="s">
        <v>111</v>
      </c>
      <c r="V40" s="2" t="s">
        <v>112</v>
      </c>
      <c r="W40" s="2" t="s">
        <v>113</v>
      </c>
      <c r="X40" s="2" t="s">
        <v>114</v>
      </c>
      <c r="Y40" s="2" t="s">
        <v>119</v>
      </c>
      <c r="Z40" s="2" t="s">
        <v>120</v>
      </c>
      <c r="AE40" s="3">
        <v>400000</v>
      </c>
      <c r="AF40" s="3">
        <v>480000</v>
      </c>
      <c r="AG40" s="3">
        <v>672000</v>
      </c>
      <c r="AH40" s="3">
        <v>520000</v>
      </c>
      <c r="AI40" s="3">
        <v>560000</v>
      </c>
      <c r="AJ40" s="3">
        <v>901600</v>
      </c>
      <c r="AP40" s="1">
        <v>2015</v>
      </c>
    </row>
    <row r="41" spans="1:42" s="1" customFormat="1" x14ac:dyDescent="0.25">
      <c r="A41" s="2" t="s">
        <v>76</v>
      </c>
      <c r="B41" s="2" t="s">
        <v>77</v>
      </c>
      <c r="C41" s="2" t="s">
        <v>78</v>
      </c>
      <c r="D41" s="2" t="s">
        <v>79</v>
      </c>
      <c r="E41" s="2" t="s">
        <v>80</v>
      </c>
      <c r="F41" s="2" t="s">
        <v>81</v>
      </c>
      <c r="G41" s="2" t="s">
        <v>82</v>
      </c>
      <c r="H41" s="2" t="s">
        <v>83</v>
      </c>
      <c r="I41" s="2" t="s">
        <v>84</v>
      </c>
      <c r="J41" s="2" t="s">
        <v>146</v>
      </c>
      <c r="K41" s="2" t="s">
        <v>147</v>
      </c>
      <c r="L41" s="2" t="s">
        <v>148</v>
      </c>
      <c r="O41" s="2" t="s">
        <v>85</v>
      </c>
      <c r="R41" s="2" t="s">
        <v>85</v>
      </c>
      <c r="S41" s="2" t="s">
        <v>86</v>
      </c>
      <c r="T41" s="2" t="s">
        <v>87</v>
      </c>
      <c r="U41" s="2" t="s">
        <v>111</v>
      </c>
      <c r="V41" s="2" t="s">
        <v>112</v>
      </c>
      <c r="W41" s="2" t="s">
        <v>113</v>
      </c>
      <c r="X41" s="2" t="s">
        <v>114</v>
      </c>
      <c r="Y41" s="2" t="s">
        <v>121</v>
      </c>
      <c r="Z41" s="2" t="s">
        <v>122</v>
      </c>
      <c r="AE41" s="3">
        <v>400000</v>
      </c>
      <c r="AF41" s="3">
        <v>480000</v>
      </c>
      <c r="AG41" s="3">
        <v>672000</v>
      </c>
      <c r="AH41" s="3">
        <v>520000</v>
      </c>
      <c r="AI41" s="3">
        <v>560000</v>
      </c>
      <c r="AJ41" s="3">
        <v>901600</v>
      </c>
      <c r="AP41" s="1">
        <v>2015</v>
      </c>
    </row>
    <row r="42" spans="1:42" s="1" customFormat="1" x14ac:dyDescent="0.25">
      <c r="A42" s="2" t="s">
        <v>76</v>
      </c>
      <c r="B42" s="2" t="s">
        <v>77</v>
      </c>
      <c r="C42" s="2" t="s">
        <v>78</v>
      </c>
      <c r="D42" s="2" t="s">
        <v>79</v>
      </c>
      <c r="E42" s="2" t="s">
        <v>80</v>
      </c>
      <c r="F42" s="2" t="s">
        <v>81</v>
      </c>
      <c r="G42" s="2" t="s">
        <v>82</v>
      </c>
      <c r="H42" s="2" t="s">
        <v>83</v>
      </c>
      <c r="I42" s="2" t="s">
        <v>84</v>
      </c>
      <c r="J42" s="2" t="s">
        <v>146</v>
      </c>
      <c r="K42" s="2" t="s">
        <v>147</v>
      </c>
      <c r="L42" s="2" t="s">
        <v>148</v>
      </c>
      <c r="O42" s="2" t="s">
        <v>85</v>
      </c>
      <c r="R42" s="2" t="s">
        <v>85</v>
      </c>
      <c r="S42" s="2" t="s">
        <v>86</v>
      </c>
      <c r="T42" s="2" t="s">
        <v>87</v>
      </c>
      <c r="U42" s="2" t="s">
        <v>111</v>
      </c>
      <c r="V42" s="2" t="s">
        <v>112</v>
      </c>
      <c r="W42" s="2" t="s">
        <v>113</v>
      </c>
      <c r="X42" s="2" t="s">
        <v>114</v>
      </c>
      <c r="Y42" s="2" t="s">
        <v>123</v>
      </c>
      <c r="Z42" s="2" t="s">
        <v>124</v>
      </c>
      <c r="AE42" s="3">
        <v>400000</v>
      </c>
      <c r="AF42" s="3">
        <v>480000</v>
      </c>
      <c r="AG42" s="3">
        <v>672000</v>
      </c>
      <c r="AH42" s="3">
        <v>520000</v>
      </c>
      <c r="AI42" s="3">
        <v>560000</v>
      </c>
      <c r="AJ42" s="3">
        <v>901600</v>
      </c>
      <c r="AP42" s="1">
        <v>2015</v>
      </c>
    </row>
    <row r="43" spans="1:42" s="1" customFormat="1" x14ac:dyDescent="0.25">
      <c r="A43" s="2" t="s">
        <v>76</v>
      </c>
      <c r="B43" s="2" t="s">
        <v>77</v>
      </c>
      <c r="C43" s="2" t="s">
        <v>78</v>
      </c>
      <c r="D43" s="2" t="s">
        <v>79</v>
      </c>
      <c r="E43" s="2" t="s">
        <v>80</v>
      </c>
      <c r="F43" s="2" t="s">
        <v>81</v>
      </c>
      <c r="G43" s="2" t="s">
        <v>82</v>
      </c>
      <c r="H43" s="2" t="s">
        <v>83</v>
      </c>
      <c r="I43" s="2" t="s">
        <v>84</v>
      </c>
      <c r="J43" s="2" t="s">
        <v>146</v>
      </c>
      <c r="K43" s="2" t="s">
        <v>147</v>
      </c>
      <c r="L43" s="2" t="s">
        <v>148</v>
      </c>
      <c r="O43" s="2" t="s">
        <v>85</v>
      </c>
      <c r="R43" s="2" t="s">
        <v>85</v>
      </c>
      <c r="S43" s="2" t="s">
        <v>86</v>
      </c>
      <c r="T43" s="2" t="s">
        <v>87</v>
      </c>
      <c r="U43" s="2" t="s">
        <v>111</v>
      </c>
      <c r="V43" s="2" t="s">
        <v>112</v>
      </c>
      <c r="W43" s="2" t="s">
        <v>113</v>
      </c>
      <c r="X43" s="2" t="s">
        <v>114</v>
      </c>
      <c r="Y43" s="2" t="s">
        <v>125</v>
      </c>
      <c r="Z43" s="2" t="s">
        <v>126</v>
      </c>
      <c r="AE43" s="3">
        <v>400000</v>
      </c>
      <c r="AF43" s="3">
        <v>480000</v>
      </c>
      <c r="AG43" s="3">
        <v>672000</v>
      </c>
      <c r="AH43" s="3">
        <v>520000</v>
      </c>
      <c r="AI43" s="3">
        <v>560000</v>
      </c>
      <c r="AJ43" s="3">
        <v>901600</v>
      </c>
      <c r="AP43" s="1">
        <v>2015</v>
      </c>
    </row>
    <row r="44" spans="1:42" s="1" customFormat="1" x14ac:dyDescent="0.25">
      <c r="A44" s="2" t="s">
        <v>76</v>
      </c>
      <c r="B44" s="2" t="s">
        <v>77</v>
      </c>
      <c r="C44" s="2" t="s">
        <v>78</v>
      </c>
      <c r="D44" s="2" t="s">
        <v>79</v>
      </c>
      <c r="E44" s="2" t="s">
        <v>80</v>
      </c>
      <c r="F44" s="2" t="s">
        <v>81</v>
      </c>
      <c r="G44" s="2" t="s">
        <v>82</v>
      </c>
      <c r="H44" s="2" t="s">
        <v>83</v>
      </c>
      <c r="I44" s="2" t="s">
        <v>84</v>
      </c>
      <c r="J44" s="2" t="s">
        <v>146</v>
      </c>
      <c r="K44" s="2" t="s">
        <v>147</v>
      </c>
      <c r="L44" s="2" t="s">
        <v>148</v>
      </c>
      <c r="O44" s="2" t="s">
        <v>85</v>
      </c>
      <c r="R44" s="2" t="s">
        <v>85</v>
      </c>
      <c r="S44" s="2" t="s">
        <v>86</v>
      </c>
      <c r="T44" s="2" t="s">
        <v>87</v>
      </c>
      <c r="U44" s="2" t="s">
        <v>111</v>
      </c>
      <c r="V44" s="2" t="s">
        <v>112</v>
      </c>
      <c r="W44" s="2" t="s">
        <v>113</v>
      </c>
      <c r="X44" s="2" t="s">
        <v>114</v>
      </c>
      <c r="Y44" s="2" t="s">
        <v>127</v>
      </c>
      <c r="Z44" s="2" t="s">
        <v>128</v>
      </c>
      <c r="AE44" s="3">
        <v>400000</v>
      </c>
      <c r="AF44" s="3">
        <v>480000</v>
      </c>
      <c r="AG44" s="3">
        <v>672000</v>
      </c>
      <c r="AH44" s="3">
        <v>520000</v>
      </c>
      <c r="AI44" s="3">
        <v>560000</v>
      </c>
      <c r="AJ44" s="3">
        <v>901600</v>
      </c>
      <c r="AP44" s="1">
        <v>2015</v>
      </c>
    </row>
    <row r="45" spans="1:42" s="1" customFormat="1" x14ac:dyDescent="0.25">
      <c r="A45" s="2" t="s">
        <v>76</v>
      </c>
      <c r="B45" s="2" t="s">
        <v>77</v>
      </c>
      <c r="C45" s="2" t="s">
        <v>78</v>
      </c>
      <c r="D45" s="2" t="s">
        <v>79</v>
      </c>
      <c r="E45" s="2" t="s">
        <v>80</v>
      </c>
      <c r="F45" s="2" t="s">
        <v>81</v>
      </c>
      <c r="G45" s="2" t="s">
        <v>82</v>
      </c>
      <c r="H45" s="2" t="s">
        <v>83</v>
      </c>
      <c r="I45" s="2" t="s">
        <v>84</v>
      </c>
      <c r="J45" s="2" t="s">
        <v>146</v>
      </c>
      <c r="K45" s="2" t="s">
        <v>147</v>
      </c>
      <c r="L45" s="2" t="s">
        <v>148</v>
      </c>
      <c r="O45" s="2" t="s">
        <v>85</v>
      </c>
      <c r="R45" s="2" t="s">
        <v>85</v>
      </c>
      <c r="S45" s="2" t="s">
        <v>86</v>
      </c>
      <c r="T45" s="2" t="s">
        <v>87</v>
      </c>
      <c r="U45" s="2" t="s">
        <v>111</v>
      </c>
      <c r="V45" s="2" t="s">
        <v>112</v>
      </c>
      <c r="W45" s="2" t="s">
        <v>113</v>
      </c>
      <c r="X45" s="2" t="s">
        <v>114</v>
      </c>
      <c r="Y45" s="2" t="s">
        <v>129</v>
      </c>
      <c r="Z45" s="2" t="s">
        <v>130</v>
      </c>
      <c r="AE45" s="3">
        <v>400000</v>
      </c>
      <c r="AF45" s="3">
        <v>480000</v>
      </c>
      <c r="AG45" s="3">
        <v>672000</v>
      </c>
      <c r="AH45" s="3">
        <v>520000</v>
      </c>
      <c r="AI45" s="3">
        <v>560000</v>
      </c>
      <c r="AJ45" s="3">
        <v>901600</v>
      </c>
      <c r="AP45" s="1">
        <v>2015</v>
      </c>
    </row>
    <row r="46" spans="1:42" s="1" customFormat="1" x14ac:dyDescent="0.25">
      <c r="A46" s="2" t="s">
        <v>76</v>
      </c>
      <c r="B46" s="2" t="s">
        <v>77</v>
      </c>
      <c r="C46" s="2" t="s">
        <v>78</v>
      </c>
      <c r="D46" s="2" t="s">
        <v>79</v>
      </c>
      <c r="E46" s="2" t="s">
        <v>80</v>
      </c>
      <c r="F46" s="2" t="s">
        <v>81</v>
      </c>
      <c r="G46" s="2" t="s">
        <v>82</v>
      </c>
      <c r="H46" s="2" t="s">
        <v>83</v>
      </c>
      <c r="I46" s="2" t="s">
        <v>84</v>
      </c>
      <c r="J46" s="2" t="s">
        <v>146</v>
      </c>
      <c r="K46" s="2" t="s">
        <v>147</v>
      </c>
      <c r="L46" s="2" t="s">
        <v>148</v>
      </c>
      <c r="O46" s="2" t="s">
        <v>85</v>
      </c>
      <c r="R46" s="2" t="s">
        <v>85</v>
      </c>
      <c r="S46" s="2" t="s">
        <v>86</v>
      </c>
      <c r="T46" s="2" t="s">
        <v>87</v>
      </c>
      <c r="U46" s="2" t="s">
        <v>111</v>
      </c>
      <c r="V46" s="2" t="s">
        <v>112</v>
      </c>
      <c r="W46" s="2" t="s">
        <v>113</v>
      </c>
      <c r="X46" s="2" t="s">
        <v>114</v>
      </c>
      <c r="Y46" s="2" t="s">
        <v>131</v>
      </c>
      <c r="Z46" s="2" t="s">
        <v>132</v>
      </c>
      <c r="AE46" s="3">
        <v>400000</v>
      </c>
      <c r="AF46" s="3">
        <v>480000</v>
      </c>
      <c r="AG46" s="3">
        <v>672000</v>
      </c>
      <c r="AH46" s="3">
        <v>520000</v>
      </c>
      <c r="AI46" s="3">
        <v>560000</v>
      </c>
      <c r="AJ46" s="3">
        <v>901600</v>
      </c>
      <c r="AP46" s="1">
        <v>2015</v>
      </c>
    </row>
    <row r="47" spans="1:42" s="1" customFormat="1" x14ac:dyDescent="0.25">
      <c r="A47" s="2" t="s">
        <v>76</v>
      </c>
      <c r="B47" s="2" t="s">
        <v>77</v>
      </c>
      <c r="C47" s="2" t="s">
        <v>78</v>
      </c>
      <c r="D47" s="2" t="s">
        <v>79</v>
      </c>
      <c r="E47" s="2" t="s">
        <v>80</v>
      </c>
      <c r="F47" s="2" t="s">
        <v>81</v>
      </c>
      <c r="G47" s="2" t="s">
        <v>82</v>
      </c>
      <c r="H47" s="2" t="s">
        <v>83</v>
      </c>
      <c r="I47" s="2" t="s">
        <v>84</v>
      </c>
      <c r="J47" s="2" t="s">
        <v>146</v>
      </c>
      <c r="K47" s="2" t="s">
        <v>147</v>
      </c>
      <c r="L47" s="2" t="s">
        <v>148</v>
      </c>
      <c r="O47" s="2" t="s">
        <v>85</v>
      </c>
      <c r="R47" s="2" t="s">
        <v>85</v>
      </c>
      <c r="S47" s="2" t="s">
        <v>86</v>
      </c>
      <c r="T47" s="2" t="s">
        <v>87</v>
      </c>
      <c r="U47" s="2" t="s">
        <v>111</v>
      </c>
      <c r="V47" s="2" t="s">
        <v>112</v>
      </c>
      <c r="W47" s="2" t="s">
        <v>113</v>
      </c>
      <c r="X47" s="2" t="s">
        <v>114</v>
      </c>
      <c r="Y47" s="2" t="s">
        <v>133</v>
      </c>
      <c r="Z47" s="2" t="s">
        <v>134</v>
      </c>
      <c r="AE47" s="3">
        <v>400000</v>
      </c>
      <c r="AF47" s="3">
        <v>480000</v>
      </c>
      <c r="AG47" s="3">
        <v>672000</v>
      </c>
      <c r="AH47" s="3">
        <v>520000</v>
      </c>
      <c r="AI47" s="3">
        <v>560000</v>
      </c>
      <c r="AJ47" s="3">
        <v>901600</v>
      </c>
      <c r="AP47" s="1">
        <v>2015</v>
      </c>
    </row>
    <row r="48" spans="1:42" s="1" customFormat="1" x14ac:dyDescent="0.25">
      <c r="A48" s="2" t="s">
        <v>76</v>
      </c>
      <c r="B48" s="2" t="s">
        <v>77</v>
      </c>
      <c r="C48" s="2" t="s">
        <v>78</v>
      </c>
      <c r="D48" s="2" t="s">
        <v>79</v>
      </c>
      <c r="E48" s="2" t="s">
        <v>80</v>
      </c>
      <c r="F48" s="2" t="s">
        <v>81</v>
      </c>
      <c r="G48" s="2" t="s">
        <v>82</v>
      </c>
      <c r="H48" s="2" t="s">
        <v>83</v>
      </c>
      <c r="I48" s="2" t="s">
        <v>84</v>
      </c>
      <c r="J48" s="2" t="s">
        <v>146</v>
      </c>
      <c r="K48" s="2" t="s">
        <v>147</v>
      </c>
      <c r="L48" s="2" t="s">
        <v>148</v>
      </c>
      <c r="O48" s="2" t="s">
        <v>85</v>
      </c>
      <c r="R48" s="2" t="s">
        <v>85</v>
      </c>
      <c r="S48" s="2" t="s">
        <v>86</v>
      </c>
      <c r="T48" s="2" t="s">
        <v>87</v>
      </c>
      <c r="U48" s="2" t="s">
        <v>111</v>
      </c>
      <c r="V48" s="2" t="s">
        <v>112</v>
      </c>
      <c r="W48" s="2" t="s">
        <v>113</v>
      </c>
      <c r="X48" s="2" t="s">
        <v>114</v>
      </c>
      <c r="Y48" s="2" t="s">
        <v>135</v>
      </c>
      <c r="Z48" s="2" t="s">
        <v>130</v>
      </c>
      <c r="AE48" s="3">
        <v>400000</v>
      </c>
      <c r="AF48" s="3">
        <v>480000</v>
      </c>
      <c r="AG48" s="3">
        <v>672000</v>
      </c>
      <c r="AH48" s="3">
        <v>520000</v>
      </c>
      <c r="AI48" s="3">
        <v>560000</v>
      </c>
      <c r="AJ48" s="3">
        <v>901600</v>
      </c>
      <c r="AP48" s="1">
        <v>2015</v>
      </c>
    </row>
    <row r="49" spans="1:42" s="1" customFormat="1" x14ac:dyDescent="0.25">
      <c r="A49" s="2" t="s">
        <v>76</v>
      </c>
      <c r="B49" s="2" t="s">
        <v>77</v>
      </c>
      <c r="C49" s="2" t="s">
        <v>78</v>
      </c>
      <c r="D49" s="2" t="s">
        <v>79</v>
      </c>
      <c r="E49" s="2" t="s">
        <v>80</v>
      </c>
      <c r="F49" s="2" t="s">
        <v>81</v>
      </c>
      <c r="G49" s="2" t="s">
        <v>82</v>
      </c>
      <c r="H49" s="2" t="s">
        <v>83</v>
      </c>
      <c r="I49" s="2" t="s">
        <v>84</v>
      </c>
      <c r="J49" s="2" t="s">
        <v>149</v>
      </c>
      <c r="K49" s="2" t="s">
        <v>150</v>
      </c>
      <c r="L49" s="2" t="s">
        <v>151</v>
      </c>
      <c r="O49" s="2" t="s">
        <v>85</v>
      </c>
      <c r="R49" s="2" t="s">
        <v>85</v>
      </c>
      <c r="S49" s="2" t="s">
        <v>86</v>
      </c>
      <c r="T49" s="2" t="s">
        <v>87</v>
      </c>
      <c r="U49" s="2" t="s">
        <v>88</v>
      </c>
      <c r="V49" s="2" t="s">
        <v>89</v>
      </c>
      <c r="W49" s="2" t="s">
        <v>100</v>
      </c>
      <c r="X49" s="2" t="s">
        <v>101</v>
      </c>
      <c r="Y49" s="2" t="s">
        <v>102</v>
      </c>
      <c r="Z49" s="2" t="s">
        <v>103</v>
      </c>
      <c r="AE49" s="3">
        <v>200000</v>
      </c>
      <c r="AF49" s="3">
        <v>240000</v>
      </c>
      <c r="AG49" s="3">
        <v>336000</v>
      </c>
      <c r="AH49" s="3">
        <v>260000</v>
      </c>
      <c r="AI49" s="3">
        <v>280000</v>
      </c>
      <c r="AJ49" s="3">
        <v>450800</v>
      </c>
      <c r="AP49" s="1">
        <v>2015</v>
      </c>
    </row>
    <row r="50" spans="1:42" s="1" customFormat="1" x14ac:dyDescent="0.25">
      <c r="A50" s="2" t="s">
        <v>76</v>
      </c>
      <c r="B50" s="2" t="s">
        <v>77</v>
      </c>
      <c r="C50" s="2" t="s">
        <v>78</v>
      </c>
      <c r="D50" s="2" t="s">
        <v>79</v>
      </c>
      <c r="E50" s="2" t="s">
        <v>80</v>
      </c>
      <c r="F50" s="2" t="s">
        <v>81</v>
      </c>
      <c r="G50" s="2" t="s">
        <v>82</v>
      </c>
      <c r="H50" s="2" t="s">
        <v>83</v>
      </c>
      <c r="I50" s="2" t="s">
        <v>84</v>
      </c>
      <c r="J50" s="2" t="s">
        <v>149</v>
      </c>
      <c r="K50" s="2" t="s">
        <v>150</v>
      </c>
      <c r="L50" s="2" t="s">
        <v>151</v>
      </c>
      <c r="O50" s="2" t="s">
        <v>85</v>
      </c>
      <c r="R50" s="2" t="s">
        <v>85</v>
      </c>
      <c r="S50" s="2" t="s">
        <v>86</v>
      </c>
      <c r="T50" s="2" t="s">
        <v>87</v>
      </c>
      <c r="U50" s="2" t="s">
        <v>104</v>
      </c>
      <c r="V50" s="2" t="s">
        <v>105</v>
      </c>
      <c r="W50" s="2" t="s">
        <v>106</v>
      </c>
      <c r="X50" s="2" t="s">
        <v>107</v>
      </c>
      <c r="Y50" s="2" t="s">
        <v>110</v>
      </c>
      <c r="Z50" s="2" t="s">
        <v>103</v>
      </c>
      <c r="AE50" s="3">
        <v>200000</v>
      </c>
      <c r="AF50" s="3">
        <v>240000</v>
      </c>
      <c r="AG50" s="3">
        <v>336000</v>
      </c>
      <c r="AH50" s="3">
        <v>260000</v>
      </c>
      <c r="AI50" s="3">
        <v>280000</v>
      </c>
      <c r="AJ50" s="3">
        <v>450800</v>
      </c>
      <c r="AP50" s="1">
        <v>2015</v>
      </c>
    </row>
    <row r="51" spans="1:42" s="1" customFormat="1" x14ac:dyDescent="0.25">
      <c r="A51" s="2" t="s">
        <v>76</v>
      </c>
      <c r="B51" s="2" t="s">
        <v>77</v>
      </c>
      <c r="C51" s="2" t="s">
        <v>78</v>
      </c>
      <c r="D51" s="2" t="s">
        <v>79</v>
      </c>
      <c r="E51" s="2" t="s">
        <v>80</v>
      </c>
      <c r="F51" s="2" t="s">
        <v>81</v>
      </c>
      <c r="G51" s="2" t="s">
        <v>82</v>
      </c>
      <c r="H51" s="2" t="s">
        <v>83</v>
      </c>
      <c r="I51" s="2" t="s">
        <v>84</v>
      </c>
      <c r="J51" s="2" t="s">
        <v>149</v>
      </c>
      <c r="K51" s="2" t="s">
        <v>150</v>
      </c>
      <c r="L51" s="2" t="s">
        <v>151</v>
      </c>
      <c r="O51" s="2" t="s">
        <v>85</v>
      </c>
      <c r="R51" s="2" t="s">
        <v>85</v>
      </c>
      <c r="S51" s="2" t="s">
        <v>86</v>
      </c>
      <c r="T51" s="2" t="s">
        <v>87</v>
      </c>
      <c r="U51" s="2" t="s">
        <v>111</v>
      </c>
      <c r="V51" s="2" t="s">
        <v>112</v>
      </c>
      <c r="W51" s="2" t="s">
        <v>113</v>
      </c>
      <c r="X51" s="2" t="s">
        <v>114</v>
      </c>
      <c r="Y51" s="2" t="s">
        <v>115</v>
      </c>
      <c r="Z51" s="2" t="s">
        <v>116</v>
      </c>
      <c r="AE51" s="3">
        <v>200000</v>
      </c>
      <c r="AF51" s="3">
        <v>240000</v>
      </c>
      <c r="AG51" s="3">
        <v>336000</v>
      </c>
      <c r="AH51" s="3">
        <v>260000</v>
      </c>
      <c r="AI51" s="3">
        <v>280000</v>
      </c>
      <c r="AJ51" s="3">
        <v>450800</v>
      </c>
      <c r="AP51" s="1">
        <v>2015</v>
      </c>
    </row>
    <row r="52" spans="1:42" s="1" customFormat="1" x14ac:dyDescent="0.25">
      <c r="A52" s="2" t="s">
        <v>76</v>
      </c>
      <c r="B52" s="2" t="s">
        <v>77</v>
      </c>
      <c r="C52" s="2" t="s">
        <v>78</v>
      </c>
      <c r="D52" s="2" t="s">
        <v>79</v>
      </c>
      <c r="E52" s="2" t="s">
        <v>80</v>
      </c>
      <c r="F52" s="2" t="s">
        <v>81</v>
      </c>
      <c r="G52" s="2" t="s">
        <v>82</v>
      </c>
      <c r="H52" s="2" t="s">
        <v>83</v>
      </c>
      <c r="I52" s="2" t="s">
        <v>84</v>
      </c>
      <c r="J52" s="2" t="s">
        <v>149</v>
      </c>
      <c r="K52" s="2" t="s">
        <v>150</v>
      </c>
      <c r="L52" s="2" t="s">
        <v>151</v>
      </c>
      <c r="O52" s="2" t="s">
        <v>85</v>
      </c>
      <c r="R52" s="2" t="s">
        <v>85</v>
      </c>
      <c r="S52" s="2" t="s">
        <v>86</v>
      </c>
      <c r="T52" s="2" t="s">
        <v>87</v>
      </c>
      <c r="U52" s="2" t="s">
        <v>111</v>
      </c>
      <c r="V52" s="2" t="s">
        <v>112</v>
      </c>
      <c r="W52" s="2" t="s">
        <v>113</v>
      </c>
      <c r="X52" s="2" t="s">
        <v>114</v>
      </c>
      <c r="Y52" s="2" t="s">
        <v>117</v>
      </c>
      <c r="Z52" s="2" t="s">
        <v>118</v>
      </c>
      <c r="AE52" s="3">
        <v>200000</v>
      </c>
      <c r="AF52" s="3">
        <v>240000</v>
      </c>
      <c r="AG52" s="3">
        <v>336000</v>
      </c>
      <c r="AH52" s="3">
        <v>260000</v>
      </c>
      <c r="AI52" s="3">
        <v>280000</v>
      </c>
      <c r="AJ52" s="3">
        <v>450800</v>
      </c>
      <c r="AP52" s="1">
        <v>2015</v>
      </c>
    </row>
    <row r="53" spans="1:42" s="1" customFormat="1" x14ac:dyDescent="0.25">
      <c r="A53" s="2" t="s">
        <v>76</v>
      </c>
      <c r="B53" s="2" t="s">
        <v>77</v>
      </c>
      <c r="C53" s="2" t="s">
        <v>78</v>
      </c>
      <c r="D53" s="2" t="s">
        <v>79</v>
      </c>
      <c r="E53" s="2" t="s">
        <v>80</v>
      </c>
      <c r="F53" s="2" t="s">
        <v>81</v>
      </c>
      <c r="G53" s="2" t="s">
        <v>82</v>
      </c>
      <c r="H53" s="2" t="s">
        <v>83</v>
      </c>
      <c r="I53" s="2" t="s">
        <v>84</v>
      </c>
      <c r="J53" s="2" t="s">
        <v>149</v>
      </c>
      <c r="K53" s="2" t="s">
        <v>150</v>
      </c>
      <c r="L53" s="2" t="s">
        <v>151</v>
      </c>
      <c r="O53" s="2" t="s">
        <v>85</v>
      </c>
      <c r="R53" s="2" t="s">
        <v>85</v>
      </c>
      <c r="S53" s="2" t="s">
        <v>86</v>
      </c>
      <c r="T53" s="2" t="s">
        <v>87</v>
      </c>
      <c r="U53" s="2" t="s">
        <v>111</v>
      </c>
      <c r="V53" s="2" t="s">
        <v>112</v>
      </c>
      <c r="W53" s="2" t="s">
        <v>113</v>
      </c>
      <c r="X53" s="2" t="s">
        <v>114</v>
      </c>
      <c r="Y53" s="2" t="s">
        <v>119</v>
      </c>
      <c r="Z53" s="2" t="s">
        <v>120</v>
      </c>
      <c r="AE53" s="3">
        <v>200000</v>
      </c>
      <c r="AF53" s="3">
        <v>240000</v>
      </c>
      <c r="AG53" s="3">
        <v>336000</v>
      </c>
      <c r="AH53" s="3">
        <v>260000</v>
      </c>
      <c r="AI53" s="3">
        <v>280000</v>
      </c>
      <c r="AJ53" s="3">
        <v>450800</v>
      </c>
      <c r="AP53" s="1">
        <v>2015</v>
      </c>
    </row>
    <row r="54" spans="1:42" s="1" customFormat="1" x14ac:dyDescent="0.25">
      <c r="A54" s="2" t="s">
        <v>76</v>
      </c>
      <c r="B54" s="2" t="s">
        <v>77</v>
      </c>
      <c r="C54" s="2" t="s">
        <v>78</v>
      </c>
      <c r="D54" s="2" t="s">
        <v>79</v>
      </c>
      <c r="E54" s="2" t="s">
        <v>80</v>
      </c>
      <c r="F54" s="2" t="s">
        <v>81</v>
      </c>
      <c r="G54" s="2" t="s">
        <v>82</v>
      </c>
      <c r="H54" s="2" t="s">
        <v>83</v>
      </c>
      <c r="I54" s="2" t="s">
        <v>84</v>
      </c>
      <c r="J54" s="2" t="s">
        <v>149</v>
      </c>
      <c r="K54" s="2" t="s">
        <v>150</v>
      </c>
      <c r="L54" s="2" t="s">
        <v>151</v>
      </c>
      <c r="O54" s="2" t="s">
        <v>85</v>
      </c>
      <c r="R54" s="2" t="s">
        <v>85</v>
      </c>
      <c r="S54" s="2" t="s">
        <v>86</v>
      </c>
      <c r="T54" s="2" t="s">
        <v>87</v>
      </c>
      <c r="U54" s="2" t="s">
        <v>111</v>
      </c>
      <c r="V54" s="2" t="s">
        <v>112</v>
      </c>
      <c r="W54" s="2" t="s">
        <v>113</v>
      </c>
      <c r="X54" s="2" t="s">
        <v>114</v>
      </c>
      <c r="Y54" s="2" t="s">
        <v>121</v>
      </c>
      <c r="Z54" s="2" t="s">
        <v>122</v>
      </c>
      <c r="AE54" s="3">
        <v>200000</v>
      </c>
      <c r="AF54" s="3">
        <v>240000</v>
      </c>
      <c r="AG54" s="3">
        <v>336000</v>
      </c>
      <c r="AH54" s="3">
        <v>260000</v>
      </c>
      <c r="AI54" s="3">
        <v>280000</v>
      </c>
      <c r="AJ54" s="3">
        <v>450800</v>
      </c>
      <c r="AP54" s="1">
        <v>2015</v>
      </c>
    </row>
    <row r="55" spans="1:42" s="1" customFormat="1" x14ac:dyDescent="0.25">
      <c r="A55" s="2" t="s">
        <v>76</v>
      </c>
      <c r="B55" s="2" t="s">
        <v>77</v>
      </c>
      <c r="C55" s="2" t="s">
        <v>78</v>
      </c>
      <c r="D55" s="2" t="s">
        <v>79</v>
      </c>
      <c r="E55" s="2" t="s">
        <v>80</v>
      </c>
      <c r="F55" s="2" t="s">
        <v>81</v>
      </c>
      <c r="G55" s="2" t="s">
        <v>82</v>
      </c>
      <c r="H55" s="2" t="s">
        <v>83</v>
      </c>
      <c r="I55" s="2" t="s">
        <v>84</v>
      </c>
      <c r="J55" s="2" t="s">
        <v>149</v>
      </c>
      <c r="K55" s="2" t="s">
        <v>150</v>
      </c>
      <c r="L55" s="2" t="s">
        <v>151</v>
      </c>
      <c r="O55" s="2" t="s">
        <v>85</v>
      </c>
      <c r="R55" s="2" t="s">
        <v>85</v>
      </c>
      <c r="S55" s="2" t="s">
        <v>86</v>
      </c>
      <c r="T55" s="2" t="s">
        <v>87</v>
      </c>
      <c r="U55" s="2" t="s">
        <v>111</v>
      </c>
      <c r="V55" s="2" t="s">
        <v>112</v>
      </c>
      <c r="W55" s="2" t="s">
        <v>113</v>
      </c>
      <c r="X55" s="2" t="s">
        <v>114</v>
      </c>
      <c r="Y55" s="2" t="s">
        <v>123</v>
      </c>
      <c r="Z55" s="2" t="s">
        <v>124</v>
      </c>
      <c r="AE55" s="3">
        <v>200000</v>
      </c>
      <c r="AF55" s="3">
        <v>240000</v>
      </c>
      <c r="AG55" s="3">
        <v>336000</v>
      </c>
      <c r="AH55" s="3">
        <v>260000</v>
      </c>
      <c r="AI55" s="3">
        <v>280000</v>
      </c>
      <c r="AJ55" s="3">
        <v>450800</v>
      </c>
      <c r="AP55" s="1">
        <v>2015</v>
      </c>
    </row>
    <row r="56" spans="1:42" s="1" customFormat="1" x14ac:dyDescent="0.25">
      <c r="A56" s="2" t="s">
        <v>76</v>
      </c>
      <c r="B56" s="2" t="s">
        <v>77</v>
      </c>
      <c r="C56" s="2" t="s">
        <v>78</v>
      </c>
      <c r="D56" s="2" t="s">
        <v>79</v>
      </c>
      <c r="E56" s="2" t="s">
        <v>80</v>
      </c>
      <c r="F56" s="2" t="s">
        <v>81</v>
      </c>
      <c r="G56" s="2" t="s">
        <v>82</v>
      </c>
      <c r="H56" s="2" t="s">
        <v>83</v>
      </c>
      <c r="I56" s="2" t="s">
        <v>84</v>
      </c>
      <c r="J56" s="2" t="s">
        <v>149</v>
      </c>
      <c r="K56" s="2" t="s">
        <v>150</v>
      </c>
      <c r="L56" s="2" t="s">
        <v>151</v>
      </c>
      <c r="O56" s="2" t="s">
        <v>85</v>
      </c>
      <c r="R56" s="2" t="s">
        <v>85</v>
      </c>
      <c r="S56" s="2" t="s">
        <v>86</v>
      </c>
      <c r="T56" s="2" t="s">
        <v>87</v>
      </c>
      <c r="U56" s="2" t="s">
        <v>111</v>
      </c>
      <c r="V56" s="2" t="s">
        <v>112</v>
      </c>
      <c r="W56" s="2" t="s">
        <v>113</v>
      </c>
      <c r="X56" s="2" t="s">
        <v>114</v>
      </c>
      <c r="Y56" s="2" t="s">
        <v>125</v>
      </c>
      <c r="Z56" s="2" t="s">
        <v>126</v>
      </c>
      <c r="AE56" s="3">
        <v>200000</v>
      </c>
      <c r="AF56" s="3">
        <v>240000</v>
      </c>
      <c r="AG56" s="3">
        <v>336000</v>
      </c>
      <c r="AH56" s="3">
        <v>260000</v>
      </c>
      <c r="AI56" s="3">
        <v>280000</v>
      </c>
      <c r="AJ56" s="3">
        <v>450800</v>
      </c>
      <c r="AP56" s="1">
        <v>2015</v>
      </c>
    </row>
    <row r="57" spans="1:42" s="1" customFormat="1" x14ac:dyDescent="0.25">
      <c r="A57" s="2" t="s">
        <v>76</v>
      </c>
      <c r="B57" s="2" t="s">
        <v>77</v>
      </c>
      <c r="C57" s="2" t="s">
        <v>78</v>
      </c>
      <c r="D57" s="2" t="s">
        <v>79</v>
      </c>
      <c r="E57" s="2" t="s">
        <v>80</v>
      </c>
      <c r="F57" s="2" t="s">
        <v>81</v>
      </c>
      <c r="G57" s="2" t="s">
        <v>82</v>
      </c>
      <c r="H57" s="2" t="s">
        <v>83</v>
      </c>
      <c r="I57" s="2" t="s">
        <v>84</v>
      </c>
      <c r="J57" s="2" t="s">
        <v>149</v>
      </c>
      <c r="K57" s="2" t="s">
        <v>150</v>
      </c>
      <c r="L57" s="2" t="s">
        <v>151</v>
      </c>
      <c r="O57" s="2" t="s">
        <v>85</v>
      </c>
      <c r="R57" s="2" t="s">
        <v>85</v>
      </c>
      <c r="S57" s="2" t="s">
        <v>86</v>
      </c>
      <c r="T57" s="2" t="s">
        <v>87</v>
      </c>
      <c r="U57" s="2" t="s">
        <v>111</v>
      </c>
      <c r="V57" s="2" t="s">
        <v>112</v>
      </c>
      <c r="W57" s="2" t="s">
        <v>113</v>
      </c>
      <c r="X57" s="2" t="s">
        <v>114</v>
      </c>
      <c r="Y57" s="2" t="s">
        <v>127</v>
      </c>
      <c r="Z57" s="2" t="s">
        <v>128</v>
      </c>
      <c r="AE57" s="3">
        <v>200000</v>
      </c>
      <c r="AF57" s="3">
        <v>240000</v>
      </c>
      <c r="AG57" s="3">
        <v>336000</v>
      </c>
      <c r="AH57" s="3">
        <v>260000</v>
      </c>
      <c r="AI57" s="3">
        <v>280000</v>
      </c>
      <c r="AJ57" s="3">
        <v>450800</v>
      </c>
      <c r="AP57" s="1">
        <v>2015</v>
      </c>
    </row>
    <row r="58" spans="1:42" s="1" customFormat="1" x14ac:dyDescent="0.25">
      <c r="A58" s="2" t="s">
        <v>76</v>
      </c>
      <c r="B58" s="2" t="s">
        <v>77</v>
      </c>
      <c r="C58" s="2" t="s">
        <v>78</v>
      </c>
      <c r="D58" s="2" t="s">
        <v>79</v>
      </c>
      <c r="E58" s="2" t="s">
        <v>80</v>
      </c>
      <c r="F58" s="2" t="s">
        <v>81</v>
      </c>
      <c r="G58" s="2" t="s">
        <v>82</v>
      </c>
      <c r="H58" s="2" t="s">
        <v>83</v>
      </c>
      <c r="I58" s="2" t="s">
        <v>84</v>
      </c>
      <c r="J58" s="2" t="s">
        <v>149</v>
      </c>
      <c r="K58" s="2" t="s">
        <v>150</v>
      </c>
      <c r="L58" s="2" t="s">
        <v>151</v>
      </c>
      <c r="O58" s="2" t="s">
        <v>85</v>
      </c>
      <c r="R58" s="2" t="s">
        <v>85</v>
      </c>
      <c r="S58" s="2" t="s">
        <v>86</v>
      </c>
      <c r="T58" s="2" t="s">
        <v>87</v>
      </c>
      <c r="U58" s="2" t="s">
        <v>111</v>
      </c>
      <c r="V58" s="2" t="s">
        <v>112</v>
      </c>
      <c r="W58" s="2" t="s">
        <v>113</v>
      </c>
      <c r="X58" s="2" t="s">
        <v>114</v>
      </c>
      <c r="Y58" s="2" t="s">
        <v>129</v>
      </c>
      <c r="Z58" s="2" t="s">
        <v>130</v>
      </c>
      <c r="AE58" s="3">
        <v>200000</v>
      </c>
      <c r="AF58" s="3">
        <v>240000</v>
      </c>
      <c r="AG58" s="3">
        <v>336000</v>
      </c>
      <c r="AH58" s="3">
        <v>260000</v>
      </c>
      <c r="AI58" s="3">
        <v>280000</v>
      </c>
      <c r="AJ58" s="3">
        <v>450800</v>
      </c>
      <c r="AP58" s="1">
        <v>2015</v>
      </c>
    </row>
    <row r="59" spans="1:42" s="1" customFormat="1" x14ac:dyDescent="0.25">
      <c r="A59" s="2" t="s">
        <v>76</v>
      </c>
      <c r="B59" s="2" t="s">
        <v>77</v>
      </c>
      <c r="C59" s="2" t="s">
        <v>78</v>
      </c>
      <c r="D59" s="2" t="s">
        <v>79</v>
      </c>
      <c r="E59" s="2" t="s">
        <v>80</v>
      </c>
      <c r="F59" s="2" t="s">
        <v>81</v>
      </c>
      <c r="G59" s="2" t="s">
        <v>82</v>
      </c>
      <c r="H59" s="2" t="s">
        <v>83</v>
      </c>
      <c r="I59" s="2" t="s">
        <v>84</v>
      </c>
      <c r="J59" s="2" t="s">
        <v>149</v>
      </c>
      <c r="K59" s="2" t="s">
        <v>150</v>
      </c>
      <c r="L59" s="2" t="s">
        <v>151</v>
      </c>
      <c r="O59" s="2" t="s">
        <v>85</v>
      </c>
      <c r="R59" s="2" t="s">
        <v>85</v>
      </c>
      <c r="S59" s="2" t="s">
        <v>86</v>
      </c>
      <c r="T59" s="2" t="s">
        <v>87</v>
      </c>
      <c r="U59" s="2" t="s">
        <v>111</v>
      </c>
      <c r="V59" s="2" t="s">
        <v>112</v>
      </c>
      <c r="W59" s="2" t="s">
        <v>113</v>
      </c>
      <c r="X59" s="2" t="s">
        <v>114</v>
      </c>
      <c r="Y59" s="2" t="s">
        <v>131</v>
      </c>
      <c r="Z59" s="2" t="s">
        <v>132</v>
      </c>
      <c r="AE59" s="3">
        <v>200000</v>
      </c>
      <c r="AF59" s="3">
        <v>240000</v>
      </c>
      <c r="AG59" s="3">
        <v>336000</v>
      </c>
      <c r="AH59" s="3">
        <v>260000</v>
      </c>
      <c r="AI59" s="3">
        <v>280000</v>
      </c>
      <c r="AJ59" s="3">
        <v>450800</v>
      </c>
      <c r="AP59" s="1">
        <v>2015</v>
      </c>
    </row>
    <row r="60" spans="1:42" s="1" customFormat="1" x14ac:dyDescent="0.25">
      <c r="A60" s="2" t="s">
        <v>76</v>
      </c>
      <c r="B60" s="2" t="s">
        <v>77</v>
      </c>
      <c r="C60" s="2" t="s">
        <v>78</v>
      </c>
      <c r="D60" s="2" t="s">
        <v>79</v>
      </c>
      <c r="E60" s="2" t="s">
        <v>80</v>
      </c>
      <c r="F60" s="2" t="s">
        <v>81</v>
      </c>
      <c r="G60" s="2" t="s">
        <v>82</v>
      </c>
      <c r="H60" s="2" t="s">
        <v>83</v>
      </c>
      <c r="I60" s="2" t="s">
        <v>84</v>
      </c>
      <c r="J60" s="2" t="s">
        <v>149</v>
      </c>
      <c r="K60" s="2" t="s">
        <v>150</v>
      </c>
      <c r="L60" s="2" t="s">
        <v>151</v>
      </c>
      <c r="O60" s="2" t="s">
        <v>85</v>
      </c>
      <c r="R60" s="2" t="s">
        <v>85</v>
      </c>
      <c r="S60" s="2" t="s">
        <v>86</v>
      </c>
      <c r="T60" s="2" t="s">
        <v>87</v>
      </c>
      <c r="U60" s="2" t="s">
        <v>111</v>
      </c>
      <c r="V60" s="2" t="s">
        <v>112</v>
      </c>
      <c r="W60" s="2" t="s">
        <v>113</v>
      </c>
      <c r="X60" s="2" t="s">
        <v>114</v>
      </c>
      <c r="Y60" s="2" t="s">
        <v>133</v>
      </c>
      <c r="Z60" s="2" t="s">
        <v>134</v>
      </c>
      <c r="AE60" s="3">
        <v>200000</v>
      </c>
      <c r="AF60" s="3">
        <v>240000</v>
      </c>
      <c r="AG60" s="3">
        <v>336000</v>
      </c>
      <c r="AH60" s="3">
        <v>260000</v>
      </c>
      <c r="AI60" s="3">
        <v>280000</v>
      </c>
      <c r="AJ60" s="3">
        <v>450800</v>
      </c>
      <c r="AP60" s="1">
        <v>2015</v>
      </c>
    </row>
    <row r="61" spans="1:42" s="1" customFormat="1" x14ac:dyDescent="0.25">
      <c r="A61" s="2" t="s">
        <v>76</v>
      </c>
      <c r="B61" s="2" t="s">
        <v>77</v>
      </c>
      <c r="C61" s="2" t="s">
        <v>78</v>
      </c>
      <c r="D61" s="2" t="s">
        <v>79</v>
      </c>
      <c r="E61" s="2" t="s">
        <v>80</v>
      </c>
      <c r="F61" s="2" t="s">
        <v>81</v>
      </c>
      <c r="G61" s="2" t="s">
        <v>82</v>
      </c>
      <c r="H61" s="2" t="s">
        <v>83</v>
      </c>
      <c r="I61" s="2" t="s">
        <v>84</v>
      </c>
      <c r="J61" s="2" t="s">
        <v>149</v>
      </c>
      <c r="K61" s="2" t="s">
        <v>150</v>
      </c>
      <c r="L61" s="2" t="s">
        <v>151</v>
      </c>
      <c r="O61" s="2" t="s">
        <v>85</v>
      </c>
      <c r="R61" s="2" t="s">
        <v>85</v>
      </c>
      <c r="S61" s="2" t="s">
        <v>86</v>
      </c>
      <c r="T61" s="2" t="s">
        <v>87</v>
      </c>
      <c r="U61" s="2" t="s">
        <v>111</v>
      </c>
      <c r="V61" s="2" t="s">
        <v>112</v>
      </c>
      <c r="W61" s="2" t="s">
        <v>113</v>
      </c>
      <c r="X61" s="2" t="s">
        <v>114</v>
      </c>
      <c r="Y61" s="2" t="s">
        <v>135</v>
      </c>
      <c r="Z61" s="2" t="s">
        <v>130</v>
      </c>
      <c r="AE61" s="3">
        <v>200000</v>
      </c>
      <c r="AF61" s="3">
        <v>240000</v>
      </c>
      <c r="AG61" s="3">
        <v>336000</v>
      </c>
      <c r="AH61" s="3">
        <v>260000</v>
      </c>
      <c r="AI61" s="3">
        <v>280000</v>
      </c>
      <c r="AJ61" s="3">
        <v>450800</v>
      </c>
      <c r="AP61" s="1">
        <v>2015</v>
      </c>
    </row>
    <row r="62" spans="1:42" s="1" customFormat="1" x14ac:dyDescent="0.25">
      <c r="A62" s="2" t="s">
        <v>76</v>
      </c>
      <c r="B62" s="2" t="s">
        <v>77</v>
      </c>
      <c r="C62" s="2" t="s">
        <v>78</v>
      </c>
      <c r="D62" s="2" t="s">
        <v>79</v>
      </c>
      <c r="E62" s="2" t="s">
        <v>80</v>
      </c>
      <c r="F62" s="2" t="s">
        <v>81</v>
      </c>
      <c r="G62" s="2" t="s">
        <v>82</v>
      </c>
      <c r="H62" s="2" t="s">
        <v>83</v>
      </c>
      <c r="I62" s="2" t="s">
        <v>84</v>
      </c>
      <c r="J62" s="2" t="s">
        <v>152</v>
      </c>
      <c r="K62" s="2" t="s">
        <v>153</v>
      </c>
      <c r="L62" s="2" t="s">
        <v>154</v>
      </c>
      <c r="O62" s="2" t="s">
        <v>85</v>
      </c>
      <c r="R62" s="2" t="s">
        <v>85</v>
      </c>
      <c r="S62" s="2" t="s">
        <v>86</v>
      </c>
      <c r="T62" s="2" t="s">
        <v>87</v>
      </c>
      <c r="U62" s="2" t="s">
        <v>88</v>
      </c>
      <c r="V62" s="2" t="s">
        <v>89</v>
      </c>
      <c r="W62" s="2" t="s">
        <v>100</v>
      </c>
      <c r="X62" s="2" t="s">
        <v>101</v>
      </c>
      <c r="Y62" s="2" t="s">
        <v>102</v>
      </c>
      <c r="Z62" s="2" t="s">
        <v>103</v>
      </c>
      <c r="AE62" s="3">
        <v>200000</v>
      </c>
      <c r="AF62" s="3">
        <v>240000</v>
      </c>
      <c r="AG62" s="3">
        <v>336000</v>
      </c>
      <c r="AH62" s="3">
        <v>260000</v>
      </c>
      <c r="AI62" s="3">
        <v>280000</v>
      </c>
      <c r="AJ62" s="3">
        <v>450800</v>
      </c>
      <c r="AP62" s="1">
        <v>2015</v>
      </c>
    </row>
    <row r="63" spans="1:42" s="1" customFormat="1" x14ac:dyDescent="0.25">
      <c r="A63" s="2" t="s">
        <v>76</v>
      </c>
      <c r="B63" s="2" t="s">
        <v>77</v>
      </c>
      <c r="C63" s="2" t="s">
        <v>78</v>
      </c>
      <c r="D63" s="2" t="s">
        <v>79</v>
      </c>
      <c r="E63" s="2" t="s">
        <v>80</v>
      </c>
      <c r="F63" s="2" t="s">
        <v>81</v>
      </c>
      <c r="G63" s="2" t="s">
        <v>82</v>
      </c>
      <c r="H63" s="2" t="s">
        <v>83</v>
      </c>
      <c r="I63" s="2" t="s">
        <v>84</v>
      </c>
      <c r="J63" s="2" t="s">
        <v>152</v>
      </c>
      <c r="K63" s="2" t="s">
        <v>153</v>
      </c>
      <c r="L63" s="2" t="s">
        <v>154</v>
      </c>
      <c r="O63" s="2" t="s">
        <v>85</v>
      </c>
      <c r="R63" s="2" t="s">
        <v>85</v>
      </c>
      <c r="S63" s="2" t="s">
        <v>86</v>
      </c>
      <c r="T63" s="2" t="s">
        <v>87</v>
      </c>
      <c r="U63" s="2" t="s">
        <v>104</v>
      </c>
      <c r="V63" s="2" t="s">
        <v>105</v>
      </c>
      <c r="W63" s="2" t="s">
        <v>106</v>
      </c>
      <c r="X63" s="2" t="s">
        <v>107</v>
      </c>
      <c r="Y63" s="2" t="s">
        <v>110</v>
      </c>
      <c r="Z63" s="2" t="s">
        <v>103</v>
      </c>
      <c r="AE63" s="3">
        <v>200000</v>
      </c>
      <c r="AF63" s="3">
        <v>240000</v>
      </c>
      <c r="AG63" s="3">
        <v>336000</v>
      </c>
      <c r="AH63" s="3">
        <v>260000</v>
      </c>
      <c r="AI63" s="3">
        <v>280000</v>
      </c>
      <c r="AJ63" s="3">
        <v>450800</v>
      </c>
      <c r="AP63" s="1">
        <v>2015</v>
      </c>
    </row>
    <row r="64" spans="1:42" s="1" customFormat="1" x14ac:dyDescent="0.25">
      <c r="A64" s="2" t="s">
        <v>76</v>
      </c>
      <c r="B64" s="2" t="s">
        <v>77</v>
      </c>
      <c r="C64" s="2" t="s">
        <v>78</v>
      </c>
      <c r="D64" s="2" t="s">
        <v>79</v>
      </c>
      <c r="E64" s="2" t="s">
        <v>80</v>
      </c>
      <c r="F64" s="2" t="s">
        <v>81</v>
      </c>
      <c r="G64" s="2" t="s">
        <v>82</v>
      </c>
      <c r="H64" s="2" t="s">
        <v>83</v>
      </c>
      <c r="I64" s="2" t="s">
        <v>84</v>
      </c>
      <c r="J64" s="2" t="s">
        <v>152</v>
      </c>
      <c r="K64" s="2" t="s">
        <v>153</v>
      </c>
      <c r="L64" s="2" t="s">
        <v>154</v>
      </c>
      <c r="O64" s="2" t="s">
        <v>85</v>
      </c>
      <c r="R64" s="2" t="s">
        <v>85</v>
      </c>
      <c r="S64" s="2" t="s">
        <v>86</v>
      </c>
      <c r="T64" s="2" t="s">
        <v>87</v>
      </c>
      <c r="U64" s="2" t="s">
        <v>111</v>
      </c>
      <c r="V64" s="2" t="s">
        <v>112</v>
      </c>
      <c r="W64" s="2" t="s">
        <v>113</v>
      </c>
      <c r="X64" s="2" t="s">
        <v>114</v>
      </c>
      <c r="Y64" s="2" t="s">
        <v>115</v>
      </c>
      <c r="Z64" s="2" t="s">
        <v>116</v>
      </c>
      <c r="AE64" s="3">
        <v>200000</v>
      </c>
      <c r="AF64" s="3">
        <v>240000</v>
      </c>
      <c r="AG64" s="3">
        <v>336000</v>
      </c>
      <c r="AH64" s="3">
        <v>260000</v>
      </c>
      <c r="AI64" s="3">
        <v>280000</v>
      </c>
      <c r="AJ64" s="3">
        <v>450800</v>
      </c>
      <c r="AP64" s="1">
        <v>2015</v>
      </c>
    </row>
    <row r="65" spans="1:42" s="1" customFormat="1" x14ac:dyDescent="0.25">
      <c r="A65" s="2" t="s">
        <v>76</v>
      </c>
      <c r="B65" s="2" t="s">
        <v>77</v>
      </c>
      <c r="C65" s="2" t="s">
        <v>78</v>
      </c>
      <c r="D65" s="2" t="s">
        <v>79</v>
      </c>
      <c r="E65" s="2" t="s">
        <v>80</v>
      </c>
      <c r="F65" s="2" t="s">
        <v>81</v>
      </c>
      <c r="G65" s="2" t="s">
        <v>82</v>
      </c>
      <c r="H65" s="2" t="s">
        <v>83</v>
      </c>
      <c r="I65" s="2" t="s">
        <v>84</v>
      </c>
      <c r="J65" s="2" t="s">
        <v>152</v>
      </c>
      <c r="K65" s="2" t="s">
        <v>153</v>
      </c>
      <c r="L65" s="2" t="s">
        <v>154</v>
      </c>
      <c r="O65" s="2" t="s">
        <v>85</v>
      </c>
      <c r="R65" s="2" t="s">
        <v>85</v>
      </c>
      <c r="S65" s="2" t="s">
        <v>86</v>
      </c>
      <c r="T65" s="2" t="s">
        <v>87</v>
      </c>
      <c r="U65" s="2" t="s">
        <v>111</v>
      </c>
      <c r="V65" s="2" t="s">
        <v>112</v>
      </c>
      <c r="W65" s="2" t="s">
        <v>113</v>
      </c>
      <c r="X65" s="2" t="s">
        <v>114</v>
      </c>
      <c r="Y65" s="2" t="s">
        <v>117</v>
      </c>
      <c r="Z65" s="2" t="s">
        <v>118</v>
      </c>
      <c r="AE65" s="3">
        <v>200000</v>
      </c>
      <c r="AF65" s="3">
        <v>240000</v>
      </c>
      <c r="AG65" s="3">
        <v>336000</v>
      </c>
      <c r="AH65" s="3">
        <v>260000</v>
      </c>
      <c r="AI65" s="3">
        <v>280000</v>
      </c>
      <c r="AJ65" s="3">
        <v>450800</v>
      </c>
      <c r="AP65" s="1">
        <v>2015</v>
      </c>
    </row>
    <row r="66" spans="1:42" s="1" customFormat="1" x14ac:dyDescent="0.25">
      <c r="A66" s="2" t="s">
        <v>76</v>
      </c>
      <c r="B66" s="2" t="s">
        <v>77</v>
      </c>
      <c r="C66" s="2" t="s">
        <v>78</v>
      </c>
      <c r="D66" s="2" t="s">
        <v>79</v>
      </c>
      <c r="E66" s="2" t="s">
        <v>80</v>
      </c>
      <c r="F66" s="2" t="s">
        <v>81</v>
      </c>
      <c r="G66" s="2" t="s">
        <v>82</v>
      </c>
      <c r="H66" s="2" t="s">
        <v>83</v>
      </c>
      <c r="I66" s="2" t="s">
        <v>84</v>
      </c>
      <c r="J66" s="2" t="s">
        <v>152</v>
      </c>
      <c r="K66" s="2" t="s">
        <v>153</v>
      </c>
      <c r="L66" s="2" t="s">
        <v>154</v>
      </c>
      <c r="O66" s="2" t="s">
        <v>85</v>
      </c>
      <c r="R66" s="2" t="s">
        <v>85</v>
      </c>
      <c r="S66" s="2" t="s">
        <v>86</v>
      </c>
      <c r="T66" s="2" t="s">
        <v>87</v>
      </c>
      <c r="U66" s="2" t="s">
        <v>111</v>
      </c>
      <c r="V66" s="2" t="s">
        <v>112</v>
      </c>
      <c r="W66" s="2" t="s">
        <v>113</v>
      </c>
      <c r="X66" s="2" t="s">
        <v>114</v>
      </c>
      <c r="Y66" s="2" t="s">
        <v>119</v>
      </c>
      <c r="Z66" s="2" t="s">
        <v>120</v>
      </c>
      <c r="AE66" s="3">
        <v>200000</v>
      </c>
      <c r="AF66" s="3">
        <v>240000</v>
      </c>
      <c r="AG66" s="3">
        <v>336000</v>
      </c>
      <c r="AH66" s="3">
        <v>260000</v>
      </c>
      <c r="AI66" s="3">
        <v>280000</v>
      </c>
      <c r="AJ66" s="3">
        <v>450800</v>
      </c>
      <c r="AP66" s="1">
        <v>2015</v>
      </c>
    </row>
    <row r="67" spans="1:42" s="1" customFormat="1" x14ac:dyDescent="0.25">
      <c r="A67" s="2" t="s">
        <v>76</v>
      </c>
      <c r="B67" s="2" t="s">
        <v>77</v>
      </c>
      <c r="C67" s="2" t="s">
        <v>78</v>
      </c>
      <c r="D67" s="2" t="s">
        <v>79</v>
      </c>
      <c r="E67" s="2" t="s">
        <v>80</v>
      </c>
      <c r="F67" s="2" t="s">
        <v>81</v>
      </c>
      <c r="G67" s="2" t="s">
        <v>82</v>
      </c>
      <c r="H67" s="2" t="s">
        <v>83</v>
      </c>
      <c r="I67" s="2" t="s">
        <v>84</v>
      </c>
      <c r="J67" s="2" t="s">
        <v>152</v>
      </c>
      <c r="K67" s="2" t="s">
        <v>153</v>
      </c>
      <c r="L67" s="2" t="s">
        <v>154</v>
      </c>
      <c r="O67" s="2" t="s">
        <v>85</v>
      </c>
      <c r="R67" s="2" t="s">
        <v>85</v>
      </c>
      <c r="S67" s="2" t="s">
        <v>86</v>
      </c>
      <c r="T67" s="2" t="s">
        <v>87</v>
      </c>
      <c r="U67" s="2" t="s">
        <v>111</v>
      </c>
      <c r="V67" s="2" t="s">
        <v>112</v>
      </c>
      <c r="W67" s="2" t="s">
        <v>113</v>
      </c>
      <c r="X67" s="2" t="s">
        <v>114</v>
      </c>
      <c r="Y67" s="2" t="s">
        <v>121</v>
      </c>
      <c r="Z67" s="2" t="s">
        <v>122</v>
      </c>
      <c r="AE67" s="3">
        <v>200000</v>
      </c>
      <c r="AF67" s="3">
        <v>240000</v>
      </c>
      <c r="AG67" s="3">
        <v>336000</v>
      </c>
      <c r="AH67" s="3">
        <v>260000</v>
      </c>
      <c r="AI67" s="3">
        <v>280000</v>
      </c>
      <c r="AJ67" s="3">
        <v>450800</v>
      </c>
      <c r="AP67" s="1">
        <v>2015</v>
      </c>
    </row>
    <row r="68" spans="1:42" s="1" customFormat="1" x14ac:dyDescent="0.25">
      <c r="A68" s="2" t="s">
        <v>76</v>
      </c>
      <c r="B68" s="2" t="s">
        <v>77</v>
      </c>
      <c r="C68" s="2" t="s">
        <v>78</v>
      </c>
      <c r="D68" s="2" t="s">
        <v>79</v>
      </c>
      <c r="E68" s="2" t="s">
        <v>80</v>
      </c>
      <c r="F68" s="2" t="s">
        <v>81</v>
      </c>
      <c r="G68" s="2" t="s">
        <v>82</v>
      </c>
      <c r="H68" s="2" t="s">
        <v>83</v>
      </c>
      <c r="I68" s="2" t="s">
        <v>84</v>
      </c>
      <c r="J68" s="2" t="s">
        <v>152</v>
      </c>
      <c r="K68" s="2" t="s">
        <v>153</v>
      </c>
      <c r="L68" s="2" t="s">
        <v>154</v>
      </c>
      <c r="O68" s="2" t="s">
        <v>85</v>
      </c>
      <c r="R68" s="2" t="s">
        <v>85</v>
      </c>
      <c r="S68" s="2" t="s">
        <v>86</v>
      </c>
      <c r="T68" s="2" t="s">
        <v>87</v>
      </c>
      <c r="U68" s="2" t="s">
        <v>111</v>
      </c>
      <c r="V68" s="2" t="s">
        <v>112</v>
      </c>
      <c r="W68" s="2" t="s">
        <v>113</v>
      </c>
      <c r="X68" s="2" t="s">
        <v>114</v>
      </c>
      <c r="Y68" s="2" t="s">
        <v>123</v>
      </c>
      <c r="Z68" s="2" t="s">
        <v>124</v>
      </c>
      <c r="AE68" s="3">
        <v>200000</v>
      </c>
      <c r="AF68" s="3">
        <v>240000</v>
      </c>
      <c r="AG68" s="3">
        <v>336000</v>
      </c>
      <c r="AH68" s="3">
        <v>260000</v>
      </c>
      <c r="AI68" s="3">
        <v>280000</v>
      </c>
      <c r="AJ68" s="3">
        <v>450800</v>
      </c>
      <c r="AP68" s="1">
        <v>2015</v>
      </c>
    </row>
    <row r="69" spans="1:42" s="1" customFormat="1" x14ac:dyDescent="0.25">
      <c r="A69" s="2" t="s">
        <v>76</v>
      </c>
      <c r="B69" s="2" t="s">
        <v>77</v>
      </c>
      <c r="C69" s="2" t="s">
        <v>78</v>
      </c>
      <c r="D69" s="2" t="s">
        <v>79</v>
      </c>
      <c r="E69" s="2" t="s">
        <v>80</v>
      </c>
      <c r="F69" s="2" t="s">
        <v>81</v>
      </c>
      <c r="G69" s="2" t="s">
        <v>82</v>
      </c>
      <c r="H69" s="2" t="s">
        <v>83</v>
      </c>
      <c r="I69" s="2" t="s">
        <v>84</v>
      </c>
      <c r="J69" s="2" t="s">
        <v>152</v>
      </c>
      <c r="K69" s="2" t="s">
        <v>153</v>
      </c>
      <c r="L69" s="2" t="s">
        <v>154</v>
      </c>
      <c r="O69" s="2" t="s">
        <v>85</v>
      </c>
      <c r="R69" s="2" t="s">
        <v>85</v>
      </c>
      <c r="S69" s="2" t="s">
        <v>86</v>
      </c>
      <c r="T69" s="2" t="s">
        <v>87</v>
      </c>
      <c r="U69" s="2" t="s">
        <v>111</v>
      </c>
      <c r="V69" s="2" t="s">
        <v>112</v>
      </c>
      <c r="W69" s="2" t="s">
        <v>113</v>
      </c>
      <c r="X69" s="2" t="s">
        <v>114</v>
      </c>
      <c r="Y69" s="2" t="s">
        <v>125</v>
      </c>
      <c r="Z69" s="2" t="s">
        <v>126</v>
      </c>
      <c r="AE69" s="3">
        <v>200000</v>
      </c>
      <c r="AF69" s="3">
        <v>240000</v>
      </c>
      <c r="AG69" s="3">
        <v>336000</v>
      </c>
      <c r="AH69" s="3">
        <v>260000</v>
      </c>
      <c r="AI69" s="3">
        <v>280000</v>
      </c>
      <c r="AJ69" s="3">
        <v>450800</v>
      </c>
      <c r="AP69" s="1">
        <v>2015</v>
      </c>
    </row>
    <row r="70" spans="1:42" s="1" customFormat="1" x14ac:dyDescent="0.25">
      <c r="A70" s="2" t="s">
        <v>76</v>
      </c>
      <c r="B70" s="2" t="s">
        <v>77</v>
      </c>
      <c r="C70" s="2" t="s">
        <v>78</v>
      </c>
      <c r="D70" s="2" t="s">
        <v>79</v>
      </c>
      <c r="E70" s="2" t="s">
        <v>80</v>
      </c>
      <c r="F70" s="2" t="s">
        <v>81</v>
      </c>
      <c r="G70" s="2" t="s">
        <v>82</v>
      </c>
      <c r="H70" s="2" t="s">
        <v>83</v>
      </c>
      <c r="I70" s="2" t="s">
        <v>84</v>
      </c>
      <c r="J70" s="2" t="s">
        <v>152</v>
      </c>
      <c r="K70" s="2" t="s">
        <v>153</v>
      </c>
      <c r="L70" s="2" t="s">
        <v>154</v>
      </c>
      <c r="O70" s="2" t="s">
        <v>85</v>
      </c>
      <c r="R70" s="2" t="s">
        <v>85</v>
      </c>
      <c r="S70" s="2" t="s">
        <v>86</v>
      </c>
      <c r="T70" s="2" t="s">
        <v>87</v>
      </c>
      <c r="U70" s="2" t="s">
        <v>111</v>
      </c>
      <c r="V70" s="2" t="s">
        <v>112</v>
      </c>
      <c r="W70" s="2" t="s">
        <v>113</v>
      </c>
      <c r="X70" s="2" t="s">
        <v>114</v>
      </c>
      <c r="Y70" s="2" t="s">
        <v>127</v>
      </c>
      <c r="Z70" s="2" t="s">
        <v>128</v>
      </c>
      <c r="AE70" s="3">
        <v>200000</v>
      </c>
      <c r="AF70" s="3">
        <v>240000</v>
      </c>
      <c r="AG70" s="3">
        <v>336000</v>
      </c>
      <c r="AH70" s="3">
        <v>260000</v>
      </c>
      <c r="AI70" s="3">
        <v>280000</v>
      </c>
      <c r="AJ70" s="3">
        <v>450800</v>
      </c>
      <c r="AP70" s="1">
        <v>2015</v>
      </c>
    </row>
    <row r="71" spans="1:42" s="1" customFormat="1" x14ac:dyDescent="0.25">
      <c r="A71" s="2" t="s">
        <v>76</v>
      </c>
      <c r="B71" s="2" t="s">
        <v>77</v>
      </c>
      <c r="C71" s="2" t="s">
        <v>78</v>
      </c>
      <c r="D71" s="2" t="s">
        <v>79</v>
      </c>
      <c r="E71" s="2" t="s">
        <v>80</v>
      </c>
      <c r="F71" s="2" t="s">
        <v>81</v>
      </c>
      <c r="G71" s="2" t="s">
        <v>82</v>
      </c>
      <c r="H71" s="2" t="s">
        <v>83</v>
      </c>
      <c r="I71" s="2" t="s">
        <v>84</v>
      </c>
      <c r="J71" s="2" t="s">
        <v>152</v>
      </c>
      <c r="K71" s="2" t="s">
        <v>153</v>
      </c>
      <c r="L71" s="2" t="s">
        <v>154</v>
      </c>
      <c r="O71" s="2" t="s">
        <v>85</v>
      </c>
      <c r="R71" s="2" t="s">
        <v>85</v>
      </c>
      <c r="S71" s="2" t="s">
        <v>86</v>
      </c>
      <c r="T71" s="2" t="s">
        <v>87</v>
      </c>
      <c r="U71" s="2" t="s">
        <v>111</v>
      </c>
      <c r="V71" s="2" t="s">
        <v>112</v>
      </c>
      <c r="W71" s="2" t="s">
        <v>113</v>
      </c>
      <c r="X71" s="2" t="s">
        <v>114</v>
      </c>
      <c r="Y71" s="2" t="s">
        <v>129</v>
      </c>
      <c r="Z71" s="2" t="s">
        <v>130</v>
      </c>
      <c r="AE71" s="3">
        <v>200000</v>
      </c>
      <c r="AF71" s="3">
        <v>240000</v>
      </c>
      <c r="AG71" s="3">
        <v>336000</v>
      </c>
      <c r="AH71" s="3">
        <v>260000</v>
      </c>
      <c r="AI71" s="3">
        <v>280000</v>
      </c>
      <c r="AJ71" s="3">
        <v>450800</v>
      </c>
      <c r="AP71" s="1">
        <v>2015</v>
      </c>
    </row>
    <row r="72" spans="1:42" s="1" customFormat="1" x14ac:dyDescent="0.25">
      <c r="A72" s="2" t="s">
        <v>76</v>
      </c>
      <c r="B72" s="2" t="s">
        <v>77</v>
      </c>
      <c r="C72" s="2" t="s">
        <v>78</v>
      </c>
      <c r="D72" s="2" t="s">
        <v>79</v>
      </c>
      <c r="E72" s="2" t="s">
        <v>80</v>
      </c>
      <c r="F72" s="2" t="s">
        <v>81</v>
      </c>
      <c r="G72" s="2" t="s">
        <v>82</v>
      </c>
      <c r="H72" s="2" t="s">
        <v>83</v>
      </c>
      <c r="I72" s="2" t="s">
        <v>84</v>
      </c>
      <c r="J72" s="2" t="s">
        <v>152</v>
      </c>
      <c r="K72" s="2" t="s">
        <v>153</v>
      </c>
      <c r="L72" s="2" t="s">
        <v>154</v>
      </c>
      <c r="O72" s="2" t="s">
        <v>85</v>
      </c>
      <c r="R72" s="2" t="s">
        <v>85</v>
      </c>
      <c r="S72" s="2" t="s">
        <v>86</v>
      </c>
      <c r="T72" s="2" t="s">
        <v>87</v>
      </c>
      <c r="U72" s="2" t="s">
        <v>111</v>
      </c>
      <c r="V72" s="2" t="s">
        <v>112</v>
      </c>
      <c r="W72" s="2" t="s">
        <v>113</v>
      </c>
      <c r="X72" s="2" t="s">
        <v>114</v>
      </c>
      <c r="Y72" s="2" t="s">
        <v>131</v>
      </c>
      <c r="Z72" s="2" t="s">
        <v>132</v>
      </c>
      <c r="AE72" s="3">
        <v>200000</v>
      </c>
      <c r="AF72" s="3">
        <v>240000</v>
      </c>
      <c r="AG72" s="3">
        <v>336000</v>
      </c>
      <c r="AH72" s="3">
        <v>260000</v>
      </c>
      <c r="AI72" s="3">
        <v>280000</v>
      </c>
      <c r="AJ72" s="3">
        <v>450800</v>
      </c>
      <c r="AP72" s="1">
        <v>2015</v>
      </c>
    </row>
    <row r="73" spans="1:42" s="1" customFormat="1" x14ac:dyDescent="0.25">
      <c r="A73" s="2" t="s">
        <v>76</v>
      </c>
      <c r="B73" s="2" t="s">
        <v>77</v>
      </c>
      <c r="C73" s="2" t="s">
        <v>78</v>
      </c>
      <c r="D73" s="2" t="s">
        <v>79</v>
      </c>
      <c r="E73" s="2" t="s">
        <v>80</v>
      </c>
      <c r="F73" s="2" t="s">
        <v>81</v>
      </c>
      <c r="G73" s="2" t="s">
        <v>82</v>
      </c>
      <c r="H73" s="2" t="s">
        <v>83</v>
      </c>
      <c r="I73" s="2" t="s">
        <v>84</v>
      </c>
      <c r="J73" s="2" t="s">
        <v>152</v>
      </c>
      <c r="K73" s="2" t="s">
        <v>153</v>
      </c>
      <c r="L73" s="2" t="s">
        <v>154</v>
      </c>
      <c r="O73" s="2" t="s">
        <v>85</v>
      </c>
      <c r="R73" s="2" t="s">
        <v>85</v>
      </c>
      <c r="S73" s="2" t="s">
        <v>86</v>
      </c>
      <c r="T73" s="2" t="s">
        <v>87</v>
      </c>
      <c r="U73" s="2" t="s">
        <v>111</v>
      </c>
      <c r="V73" s="2" t="s">
        <v>112</v>
      </c>
      <c r="W73" s="2" t="s">
        <v>113</v>
      </c>
      <c r="X73" s="2" t="s">
        <v>114</v>
      </c>
      <c r="Y73" s="2" t="s">
        <v>133</v>
      </c>
      <c r="Z73" s="2" t="s">
        <v>134</v>
      </c>
      <c r="AE73" s="3">
        <v>200000</v>
      </c>
      <c r="AF73" s="3">
        <v>240000</v>
      </c>
      <c r="AG73" s="3">
        <v>336000</v>
      </c>
      <c r="AH73" s="3">
        <v>260000</v>
      </c>
      <c r="AI73" s="3">
        <v>280000</v>
      </c>
      <c r="AJ73" s="3">
        <v>450800</v>
      </c>
      <c r="AP73" s="1">
        <v>2015</v>
      </c>
    </row>
    <row r="74" spans="1:42" s="1" customFormat="1" x14ac:dyDescent="0.25">
      <c r="A74" s="2" t="s">
        <v>76</v>
      </c>
      <c r="B74" s="2" t="s">
        <v>77</v>
      </c>
      <c r="C74" s="2" t="s">
        <v>78</v>
      </c>
      <c r="D74" s="2" t="s">
        <v>79</v>
      </c>
      <c r="E74" s="2" t="s">
        <v>80</v>
      </c>
      <c r="F74" s="2" t="s">
        <v>81</v>
      </c>
      <c r="G74" s="2" t="s">
        <v>82</v>
      </c>
      <c r="H74" s="2" t="s">
        <v>83</v>
      </c>
      <c r="I74" s="2" t="s">
        <v>84</v>
      </c>
      <c r="J74" s="2" t="s">
        <v>152</v>
      </c>
      <c r="K74" s="2" t="s">
        <v>153</v>
      </c>
      <c r="L74" s="2" t="s">
        <v>154</v>
      </c>
      <c r="O74" s="2" t="s">
        <v>85</v>
      </c>
      <c r="R74" s="2" t="s">
        <v>85</v>
      </c>
      <c r="S74" s="2" t="s">
        <v>86</v>
      </c>
      <c r="T74" s="2" t="s">
        <v>87</v>
      </c>
      <c r="U74" s="2" t="s">
        <v>111</v>
      </c>
      <c r="V74" s="2" t="s">
        <v>112</v>
      </c>
      <c r="W74" s="2" t="s">
        <v>113</v>
      </c>
      <c r="X74" s="2" t="s">
        <v>114</v>
      </c>
      <c r="Y74" s="2" t="s">
        <v>135</v>
      </c>
      <c r="Z74" s="2" t="s">
        <v>130</v>
      </c>
      <c r="AE74" s="3">
        <v>200000</v>
      </c>
      <c r="AF74" s="3">
        <v>240000</v>
      </c>
      <c r="AG74" s="3">
        <v>336000</v>
      </c>
      <c r="AH74" s="3">
        <v>260000</v>
      </c>
      <c r="AI74" s="3">
        <v>280000</v>
      </c>
      <c r="AJ74" s="3">
        <v>450800</v>
      </c>
      <c r="AP74" s="1">
        <v>2015</v>
      </c>
    </row>
    <row r="75" spans="1:42" s="1" customFormat="1" x14ac:dyDescent="0.25">
      <c r="A75" s="2" t="s">
        <v>76</v>
      </c>
      <c r="B75" s="2" t="s">
        <v>77</v>
      </c>
      <c r="C75" s="2" t="s">
        <v>78</v>
      </c>
      <c r="D75" s="2" t="s">
        <v>79</v>
      </c>
      <c r="E75" s="2" t="s">
        <v>80</v>
      </c>
      <c r="F75" s="2" t="s">
        <v>81</v>
      </c>
      <c r="G75" s="2" t="s">
        <v>155</v>
      </c>
      <c r="H75" s="2" t="s">
        <v>156</v>
      </c>
      <c r="I75" s="2" t="s">
        <v>157</v>
      </c>
      <c r="L75" s="2" t="s">
        <v>85</v>
      </c>
      <c r="O75" s="2" t="s">
        <v>85</v>
      </c>
      <c r="R75" s="2" t="s">
        <v>85</v>
      </c>
      <c r="S75" s="2" t="s">
        <v>86</v>
      </c>
      <c r="T75" s="2" t="s">
        <v>87</v>
      </c>
      <c r="U75" s="2" t="s">
        <v>88</v>
      </c>
      <c r="V75" s="2" t="s">
        <v>89</v>
      </c>
      <c r="W75" s="2" t="s">
        <v>158</v>
      </c>
      <c r="X75" s="2" t="s">
        <v>159</v>
      </c>
      <c r="Y75" s="2" t="s">
        <v>160</v>
      </c>
      <c r="Z75" s="2" t="s">
        <v>161</v>
      </c>
      <c r="AE75" s="3">
        <v>800000</v>
      </c>
      <c r="AF75" s="3">
        <v>480000</v>
      </c>
      <c r="AG75" s="3">
        <v>600000</v>
      </c>
      <c r="AH75" s="3">
        <v>520000</v>
      </c>
      <c r="AI75" s="3">
        <v>560000</v>
      </c>
      <c r="AJ75" s="3">
        <v>805000</v>
      </c>
      <c r="AP75" s="1">
        <v>2015</v>
      </c>
    </row>
    <row r="76" spans="1:42" s="1" customFormat="1" x14ac:dyDescent="0.25">
      <c r="A76" s="2" t="s">
        <v>76</v>
      </c>
      <c r="B76" s="2" t="s">
        <v>77</v>
      </c>
      <c r="C76" s="2" t="s">
        <v>78</v>
      </c>
      <c r="D76" s="2" t="s">
        <v>79</v>
      </c>
      <c r="E76" s="2" t="s">
        <v>80</v>
      </c>
      <c r="F76" s="2" t="s">
        <v>81</v>
      </c>
      <c r="G76" s="2" t="s">
        <v>155</v>
      </c>
      <c r="H76" s="2" t="s">
        <v>156</v>
      </c>
      <c r="I76" s="2" t="s">
        <v>157</v>
      </c>
      <c r="L76" s="2" t="s">
        <v>85</v>
      </c>
      <c r="O76" s="2" t="s">
        <v>85</v>
      </c>
      <c r="R76" s="2" t="s">
        <v>85</v>
      </c>
      <c r="S76" s="2" t="s">
        <v>86</v>
      </c>
      <c r="T76" s="2" t="s">
        <v>87</v>
      </c>
      <c r="U76" s="2" t="s">
        <v>88</v>
      </c>
      <c r="V76" s="2" t="s">
        <v>89</v>
      </c>
      <c r="W76" s="2" t="s">
        <v>162</v>
      </c>
      <c r="X76" s="2" t="s">
        <v>163</v>
      </c>
      <c r="Y76" s="2" t="s">
        <v>164</v>
      </c>
      <c r="Z76" s="2" t="s">
        <v>165</v>
      </c>
      <c r="AE76" s="3">
        <v>800000</v>
      </c>
      <c r="AF76" s="3">
        <v>480000</v>
      </c>
      <c r="AG76" s="3">
        <v>600000</v>
      </c>
      <c r="AH76" s="3">
        <v>520000</v>
      </c>
      <c r="AI76" s="3">
        <v>560000</v>
      </c>
      <c r="AJ76" s="3">
        <v>805000</v>
      </c>
      <c r="AP76" s="1">
        <v>2015</v>
      </c>
    </row>
    <row r="77" spans="1:42" s="1" customFormat="1" x14ac:dyDescent="0.25">
      <c r="A77" s="2" t="s">
        <v>76</v>
      </c>
      <c r="B77" s="2" t="s">
        <v>77</v>
      </c>
      <c r="C77" s="2" t="s">
        <v>78</v>
      </c>
      <c r="D77" s="2" t="s">
        <v>79</v>
      </c>
      <c r="E77" s="2" t="s">
        <v>80</v>
      </c>
      <c r="F77" s="2" t="s">
        <v>81</v>
      </c>
      <c r="G77" s="2" t="s">
        <v>155</v>
      </c>
      <c r="H77" s="2" t="s">
        <v>156</v>
      </c>
      <c r="I77" s="2" t="s">
        <v>157</v>
      </c>
      <c r="L77" s="2" t="s">
        <v>85</v>
      </c>
      <c r="O77" s="2" t="s">
        <v>85</v>
      </c>
      <c r="R77" s="2" t="s">
        <v>85</v>
      </c>
      <c r="S77" s="2" t="s">
        <v>86</v>
      </c>
      <c r="T77" s="2" t="s">
        <v>87</v>
      </c>
      <c r="U77" s="2" t="s">
        <v>111</v>
      </c>
      <c r="V77" s="2" t="s">
        <v>112</v>
      </c>
      <c r="W77" s="2" t="s">
        <v>113</v>
      </c>
      <c r="X77" s="2" t="s">
        <v>114</v>
      </c>
      <c r="Y77" s="2" t="s">
        <v>166</v>
      </c>
      <c r="Z77" s="2" t="s">
        <v>167</v>
      </c>
      <c r="AE77" s="3">
        <v>800000</v>
      </c>
      <c r="AF77" s="3">
        <v>480000</v>
      </c>
      <c r="AG77" s="3">
        <v>600000</v>
      </c>
      <c r="AH77" s="3">
        <v>520000</v>
      </c>
      <c r="AI77" s="3">
        <v>560000</v>
      </c>
      <c r="AJ77" s="3">
        <v>805000</v>
      </c>
      <c r="AP77" s="1">
        <v>2015</v>
      </c>
    </row>
    <row r="78" spans="1:42" s="1" customFormat="1" x14ac:dyDescent="0.25">
      <c r="A78" s="2" t="s">
        <v>76</v>
      </c>
      <c r="B78" s="2" t="s">
        <v>77</v>
      </c>
      <c r="C78" s="2" t="s">
        <v>78</v>
      </c>
      <c r="D78" s="2" t="s">
        <v>79</v>
      </c>
      <c r="E78" s="2" t="s">
        <v>80</v>
      </c>
      <c r="F78" s="2" t="s">
        <v>81</v>
      </c>
      <c r="G78" s="2" t="s">
        <v>155</v>
      </c>
      <c r="H78" s="2" t="s">
        <v>156</v>
      </c>
      <c r="I78" s="2" t="s">
        <v>157</v>
      </c>
      <c r="L78" s="2" t="s">
        <v>85</v>
      </c>
      <c r="O78" s="2" t="s">
        <v>85</v>
      </c>
      <c r="R78" s="2" t="s">
        <v>85</v>
      </c>
      <c r="S78" s="2" t="s">
        <v>86</v>
      </c>
      <c r="T78" s="2" t="s">
        <v>87</v>
      </c>
      <c r="U78" s="2" t="s">
        <v>111</v>
      </c>
      <c r="V78" s="2" t="s">
        <v>112</v>
      </c>
      <c r="W78" s="2" t="s">
        <v>113</v>
      </c>
      <c r="X78" s="2" t="s">
        <v>114</v>
      </c>
      <c r="Y78" s="2" t="s">
        <v>168</v>
      </c>
      <c r="Z78" s="2" t="s">
        <v>169</v>
      </c>
      <c r="AE78" s="3">
        <v>800000</v>
      </c>
      <c r="AF78" s="3">
        <v>480000</v>
      </c>
      <c r="AG78" s="3">
        <v>600000</v>
      </c>
      <c r="AH78" s="3">
        <v>520000</v>
      </c>
      <c r="AI78" s="3">
        <v>560000</v>
      </c>
      <c r="AJ78" s="3">
        <v>805000</v>
      </c>
      <c r="AP78" s="1">
        <v>2015</v>
      </c>
    </row>
    <row r="79" spans="1:42" s="1" customFormat="1" x14ac:dyDescent="0.25">
      <c r="A79" s="2" t="s">
        <v>76</v>
      </c>
      <c r="B79" s="2" t="s">
        <v>77</v>
      </c>
      <c r="C79" s="2" t="s">
        <v>78</v>
      </c>
      <c r="D79" s="2" t="s">
        <v>79</v>
      </c>
      <c r="E79" s="2" t="s">
        <v>80</v>
      </c>
      <c r="F79" s="2" t="s">
        <v>81</v>
      </c>
      <c r="G79" s="2" t="s">
        <v>155</v>
      </c>
      <c r="H79" s="2" t="s">
        <v>156</v>
      </c>
      <c r="I79" s="2" t="s">
        <v>157</v>
      </c>
      <c r="L79" s="2" t="s">
        <v>85</v>
      </c>
      <c r="O79" s="2" t="s">
        <v>85</v>
      </c>
      <c r="R79" s="2" t="s">
        <v>85</v>
      </c>
      <c r="S79" s="2" t="s">
        <v>86</v>
      </c>
      <c r="T79" s="2" t="s">
        <v>87</v>
      </c>
      <c r="U79" s="2" t="s">
        <v>111</v>
      </c>
      <c r="V79" s="2" t="s">
        <v>112</v>
      </c>
      <c r="W79" s="2" t="s">
        <v>113</v>
      </c>
      <c r="X79" s="2" t="s">
        <v>114</v>
      </c>
      <c r="Y79" s="2" t="s">
        <v>170</v>
      </c>
      <c r="Z79" s="2" t="s">
        <v>171</v>
      </c>
      <c r="AE79" s="3">
        <v>800000</v>
      </c>
      <c r="AF79" s="3">
        <v>480000</v>
      </c>
      <c r="AG79" s="3">
        <v>600000</v>
      </c>
      <c r="AH79" s="3">
        <v>520000</v>
      </c>
      <c r="AI79" s="3">
        <v>560000</v>
      </c>
      <c r="AJ79" s="3">
        <v>805000</v>
      </c>
      <c r="AP79" s="1">
        <v>2015</v>
      </c>
    </row>
    <row r="80" spans="1:42" s="1" customFormat="1" x14ac:dyDescent="0.25">
      <c r="A80" s="2" t="s">
        <v>76</v>
      </c>
      <c r="B80" s="2" t="s">
        <v>77</v>
      </c>
      <c r="C80" s="2" t="s">
        <v>78</v>
      </c>
      <c r="D80" s="2" t="s">
        <v>79</v>
      </c>
      <c r="E80" s="2" t="s">
        <v>80</v>
      </c>
      <c r="F80" s="2" t="s">
        <v>81</v>
      </c>
      <c r="G80" s="2" t="s">
        <v>155</v>
      </c>
      <c r="H80" s="2" t="s">
        <v>156</v>
      </c>
      <c r="I80" s="2" t="s">
        <v>157</v>
      </c>
      <c r="L80" s="2" t="s">
        <v>85</v>
      </c>
      <c r="O80" s="2" t="s">
        <v>85</v>
      </c>
      <c r="R80" s="2" t="s">
        <v>85</v>
      </c>
      <c r="S80" s="2" t="s">
        <v>86</v>
      </c>
      <c r="T80" s="2" t="s">
        <v>87</v>
      </c>
      <c r="U80" s="2" t="s">
        <v>111</v>
      </c>
      <c r="V80" s="2" t="s">
        <v>112</v>
      </c>
      <c r="W80" s="2" t="s">
        <v>113</v>
      </c>
      <c r="X80" s="2" t="s">
        <v>114</v>
      </c>
      <c r="Y80" s="2" t="s">
        <v>172</v>
      </c>
      <c r="Z80" s="2" t="s">
        <v>173</v>
      </c>
      <c r="AE80" s="3">
        <v>800000</v>
      </c>
      <c r="AF80" s="3">
        <v>480000</v>
      </c>
      <c r="AG80" s="3">
        <v>600000</v>
      </c>
      <c r="AH80" s="3">
        <v>520000</v>
      </c>
      <c r="AI80" s="3">
        <v>560000</v>
      </c>
      <c r="AJ80" s="3">
        <v>805000</v>
      </c>
      <c r="AP80" s="1">
        <v>2015</v>
      </c>
    </row>
    <row r="81" spans="1:42" s="1" customFormat="1" x14ac:dyDescent="0.25">
      <c r="A81" s="2" t="s">
        <v>76</v>
      </c>
      <c r="B81" s="2" t="s">
        <v>77</v>
      </c>
      <c r="C81" s="2" t="s">
        <v>78</v>
      </c>
      <c r="D81" s="2" t="s">
        <v>79</v>
      </c>
      <c r="E81" s="2" t="s">
        <v>80</v>
      </c>
      <c r="F81" s="2" t="s">
        <v>81</v>
      </c>
      <c r="G81" s="2" t="s">
        <v>155</v>
      </c>
      <c r="H81" s="2" t="s">
        <v>156</v>
      </c>
      <c r="I81" s="2" t="s">
        <v>157</v>
      </c>
      <c r="L81" s="2" t="s">
        <v>85</v>
      </c>
      <c r="O81" s="2" t="s">
        <v>85</v>
      </c>
      <c r="R81" s="2" t="s">
        <v>85</v>
      </c>
      <c r="S81" s="2" t="s">
        <v>86</v>
      </c>
      <c r="T81" s="2" t="s">
        <v>87</v>
      </c>
      <c r="U81" s="2" t="s">
        <v>111</v>
      </c>
      <c r="V81" s="2" t="s">
        <v>112</v>
      </c>
      <c r="W81" s="2" t="s">
        <v>113</v>
      </c>
      <c r="X81" s="2" t="s">
        <v>114</v>
      </c>
      <c r="Y81" s="2" t="s">
        <v>174</v>
      </c>
      <c r="Z81" s="2" t="s">
        <v>175</v>
      </c>
      <c r="AE81" s="3">
        <v>800000</v>
      </c>
      <c r="AF81" s="3">
        <v>480000</v>
      </c>
      <c r="AG81" s="3">
        <v>600000</v>
      </c>
      <c r="AH81" s="3">
        <v>520000</v>
      </c>
      <c r="AI81" s="3">
        <v>560000</v>
      </c>
      <c r="AJ81" s="3">
        <v>805000</v>
      </c>
      <c r="AP81" s="1">
        <v>2015</v>
      </c>
    </row>
    <row r="82" spans="1:42" s="1" customFormat="1" x14ac:dyDescent="0.25">
      <c r="A82" s="2" t="s">
        <v>76</v>
      </c>
      <c r="B82" s="2" t="s">
        <v>77</v>
      </c>
      <c r="C82" s="2" t="s">
        <v>78</v>
      </c>
      <c r="D82" s="2" t="s">
        <v>79</v>
      </c>
      <c r="E82" s="2" t="s">
        <v>80</v>
      </c>
      <c r="F82" s="2" t="s">
        <v>81</v>
      </c>
      <c r="G82" s="2" t="s">
        <v>155</v>
      </c>
      <c r="H82" s="2" t="s">
        <v>156</v>
      </c>
      <c r="I82" s="2" t="s">
        <v>157</v>
      </c>
      <c r="L82" s="2" t="s">
        <v>85</v>
      </c>
      <c r="O82" s="2" t="s">
        <v>85</v>
      </c>
      <c r="R82" s="2" t="s">
        <v>85</v>
      </c>
      <c r="S82" s="2" t="s">
        <v>86</v>
      </c>
      <c r="T82" s="2" t="s">
        <v>87</v>
      </c>
      <c r="U82" s="2" t="s">
        <v>111</v>
      </c>
      <c r="V82" s="2" t="s">
        <v>112</v>
      </c>
      <c r="W82" s="2" t="s">
        <v>113</v>
      </c>
      <c r="X82" s="2" t="s">
        <v>114</v>
      </c>
      <c r="Y82" s="2" t="s">
        <v>176</v>
      </c>
      <c r="Z82" s="2" t="s">
        <v>177</v>
      </c>
      <c r="AE82" s="3">
        <v>828000</v>
      </c>
      <c r="AF82" s="3">
        <v>480000</v>
      </c>
      <c r="AG82" s="3">
        <v>600000</v>
      </c>
      <c r="AH82" s="3">
        <v>520000</v>
      </c>
      <c r="AI82" s="3">
        <v>560000</v>
      </c>
      <c r="AJ82" s="3">
        <v>805000</v>
      </c>
      <c r="AP82" s="1">
        <v>2015</v>
      </c>
    </row>
    <row r="83" spans="1:42" s="1" customFormat="1" x14ac:dyDescent="0.25">
      <c r="A83" s="2" t="s">
        <v>76</v>
      </c>
      <c r="B83" s="2" t="s">
        <v>77</v>
      </c>
      <c r="C83" s="2" t="s">
        <v>78</v>
      </c>
      <c r="D83" s="2" t="s">
        <v>79</v>
      </c>
      <c r="E83" s="2" t="s">
        <v>80</v>
      </c>
      <c r="F83" s="2" t="s">
        <v>81</v>
      </c>
      <c r="G83" s="2" t="s">
        <v>155</v>
      </c>
      <c r="H83" s="2" t="s">
        <v>156</v>
      </c>
      <c r="I83" s="2" t="s">
        <v>157</v>
      </c>
      <c r="L83" s="2" t="s">
        <v>85</v>
      </c>
      <c r="O83" s="2" t="s">
        <v>85</v>
      </c>
      <c r="R83" s="2" t="s">
        <v>85</v>
      </c>
      <c r="S83" s="2" t="s">
        <v>86</v>
      </c>
      <c r="T83" s="2" t="s">
        <v>87</v>
      </c>
      <c r="U83" s="2" t="s">
        <v>111</v>
      </c>
      <c r="V83" s="2" t="s">
        <v>112</v>
      </c>
      <c r="W83" s="2" t="s">
        <v>113</v>
      </c>
      <c r="X83" s="2" t="s">
        <v>114</v>
      </c>
      <c r="Y83" s="2" t="s">
        <v>178</v>
      </c>
      <c r="Z83" s="2" t="s">
        <v>126</v>
      </c>
      <c r="AE83" s="3">
        <v>800000</v>
      </c>
      <c r="AF83" s="3">
        <v>480000</v>
      </c>
      <c r="AG83" s="3">
        <v>600000</v>
      </c>
      <c r="AH83" s="3">
        <v>520000</v>
      </c>
      <c r="AI83" s="3">
        <v>560000</v>
      </c>
      <c r="AJ83" s="3">
        <v>805000</v>
      </c>
      <c r="AP83" s="1">
        <v>2015</v>
      </c>
    </row>
    <row r="84" spans="1:42" s="1" customFormat="1" x14ac:dyDescent="0.25">
      <c r="A84" s="2" t="s">
        <v>76</v>
      </c>
      <c r="B84" s="2" t="s">
        <v>77</v>
      </c>
      <c r="C84" s="2" t="s">
        <v>78</v>
      </c>
      <c r="D84" s="2" t="s">
        <v>79</v>
      </c>
      <c r="E84" s="2" t="s">
        <v>80</v>
      </c>
      <c r="F84" s="2" t="s">
        <v>81</v>
      </c>
      <c r="G84" s="2" t="s">
        <v>155</v>
      </c>
      <c r="H84" s="2" t="s">
        <v>156</v>
      </c>
      <c r="I84" s="2" t="s">
        <v>157</v>
      </c>
      <c r="L84" s="2" t="s">
        <v>85</v>
      </c>
      <c r="O84" s="2" t="s">
        <v>85</v>
      </c>
      <c r="R84" s="2" t="s">
        <v>85</v>
      </c>
      <c r="S84" s="2" t="s">
        <v>86</v>
      </c>
      <c r="T84" s="2" t="s">
        <v>87</v>
      </c>
      <c r="U84" s="2" t="s">
        <v>111</v>
      </c>
      <c r="V84" s="2" t="s">
        <v>112</v>
      </c>
      <c r="W84" s="2" t="s">
        <v>113</v>
      </c>
      <c r="X84" s="2" t="s">
        <v>114</v>
      </c>
      <c r="Y84" s="2" t="s">
        <v>179</v>
      </c>
      <c r="Z84" s="2" t="s">
        <v>128</v>
      </c>
      <c r="AE84" s="3">
        <v>800000</v>
      </c>
      <c r="AF84" s="3">
        <v>480000</v>
      </c>
      <c r="AG84" s="3">
        <v>600000</v>
      </c>
      <c r="AH84" s="3">
        <v>520000</v>
      </c>
      <c r="AI84" s="3">
        <v>560000</v>
      </c>
      <c r="AJ84" s="3">
        <v>805000</v>
      </c>
      <c r="AP84" s="1">
        <v>2015</v>
      </c>
    </row>
    <row r="85" spans="1:42" s="1" customFormat="1" x14ac:dyDescent="0.25">
      <c r="A85" s="2" t="s">
        <v>76</v>
      </c>
      <c r="B85" s="2" t="s">
        <v>77</v>
      </c>
      <c r="C85" s="2" t="s">
        <v>78</v>
      </c>
      <c r="D85" s="2" t="s">
        <v>79</v>
      </c>
      <c r="E85" s="2" t="s">
        <v>80</v>
      </c>
      <c r="F85" s="2" t="s">
        <v>81</v>
      </c>
      <c r="G85" s="2" t="s">
        <v>155</v>
      </c>
      <c r="H85" s="2" t="s">
        <v>156</v>
      </c>
      <c r="I85" s="2" t="s">
        <v>157</v>
      </c>
      <c r="L85" s="2" t="s">
        <v>85</v>
      </c>
      <c r="O85" s="2" t="s">
        <v>85</v>
      </c>
      <c r="R85" s="2" t="s">
        <v>85</v>
      </c>
      <c r="S85" s="2" t="s">
        <v>86</v>
      </c>
      <c r="T85" s="2" t="s">
        <v>87</v>
      </c>
      <c r="U85" s="2" t="s">
        <v>111</v>
      </c>
      <c r="V85" s="2" t="s">
        <v>112</v>
      </c>
      <c r="W85" s="2" t="s">
        <v>113</v>
      </c>
      <c r="X85" s="2" t="s">
        <v>114</v>
      </c>
      <c r="Y85" s="2" t="s">
        <v>180</v>
      </c>
      <c r="Z85" s="2" t="s">
        <v>181</v>
      </c>
      <c r="AE85" s="3">
        <v>800000</v>
      </c>
      <c r="AF85" s="3">
        <v>480000</v>
      </c>
      <c r="AG85" s="3">
        <v>600000</v>
      </c>
      <c r="AH85" s="3">
        <v>520000</v>
      </c>
      <c r="AI85" s="3">
        <v>560000</v>
      </c>
      <c r="AJ85" s="3">
        <v>805000</v>
      </c>
      <c r="AP85" s="1">
        <v>2015</v>
      </c>
    </row>
    <row r="86" spans="1:42" s="1" customFormat="1" x14ac:dyDescent="0.25">
      <c r="A86" s="2" t="s">
        <v>76</v>
      </c>
      <c r="B86" s="2" t="s">
        <v>77</v>
      </c>
      <c r="C86" s="2" t="s">
        <v>78</v>
      </c>
      <c r="D86" s="2" t="s">
        <v>79</v>
      </c>
      <c r="E86" s="2" t="s">
        <v>80</v>
      </c>
      <c r="F86" s="2" t="s">
        <v>81</v>
      </c>
      <c r="G86" s="2" t="s">
        <v>155</v>
      </c>
      <c r="H86" s="2" t="s">
        <v>156</v>
      </c>
      <c r="I86" s="2" t="s">
        <v>157</v>
      </c>
      <c r="L86" s="2" t="s">
        <v>85</v>
      </c>
      <c r="O86" s="2" t="s">
        <v>85</v>
      </c>
      <c r="R86" s="2" t="s">
        <v>85</v>
      </c>
      <c r="S86" s="2" t="s">
        <v>86</v>
      </c>
      <c r="T86" s="2" t="s">
        <v>87</v>
      </c>
      <c r="U86" s="2" t="s">
        <v>111</v>
      </c>
      <c r="V86" s="2" t="s">
        <v>112</v>
      </c>
      <c r="W86" s="2" t="s">
        <v>113</v>
      </c>
      <c r="X86" s="2" t="s">
        <v>114</v>
      </c>
      <c r="Y86" s="2" t="s">
        <v>182</v>
      </c>
      <c r="Z86" s="2" t="s">
        <v>183</v>
      </c>
      <c r="AE86" s="3">
        <v>800000</v>
      </c>
      <c r="AF86" s="3">
        <v>480000</v>
      </c>
      <c r="AG86" s="3">
        <v>600000</v>
      </c>
      <c r="AH86" s="3">
        <v>520000</v>
      </c>
      <c r="AI86" s="3">
        <v>560000</v>
      </c>
      <c r="AJ86" s="3">
        <v>805000</v>
      </c>
      <c r="AP86" s="1">
        <v>2015</v>
      </c>
    </row>
    <row r="87" spans="1:42" s="1" customFormat="1" x14ac:dyDescent="0.25">
      <c r="A87" s="2" t="s">
        <v>76</v>
      </c>
      <c r="B87" s="2" t="s">
        <v>77</v>
      </c>
      <c r="C87" s="2" t="s">
        <v>78</v>
      </c>
      <c r="D87" s="2" t="s">
        <v>79</v>
      </c>
      <c r="E87" s="2" t="s">
        <v>80</v>
      </c>
      <c r="F87" s="2" t="s">
        <v>81</v>
      </c>
      <c r="G87" s="2" t="s">
        <v>155</v>
      </c>
      <c r="H87" s="2" t="s">
        <v>156</v>
      </c>
      <c r="I87" s="2" t="s">
        <v>157</v>
      </c>
      <c r="L87" s="2" t="s">
        <v>85</v>
      </c>
      <c r="O87" s="2" t="s">
        <v>85</v>
      </c>
      <c r="R87" s="2" t="s">
        <v>85</v>
      </c>
      <c r="S87" s="2" t="s">
        <v>86</v>
      </c>
      <c r="T87" s="2" t="s">
        <v>87</v>
      </c>
      <c r="U87" s="2" t="s">
        <v>111</v>
      </c>
      <c r="V87" s="2" t="s">
        <v>112</v>
      </c>
      <c r="W87" s="2" t="s">
        <v>113</v>
      </c>
      <c r="X87" s="2" t="s">
        <v>114</v>
      </c>
      <c r="Y87" s="2" t="s">
        <v>184</v>
      </c>
      <c r="Z87" s="2" t="s">
        <v>185</v>
      </c>
      <c r="AE87" s="3">
        <v>800000</v>
      </c>
      <c r="AF87" s="3">
        <v>480000</v>
      </c>
      <c r="AG87" s="3">
        <v>600000</v>
      </c>
      <c r="AH87" s="3">
        <v>520000</v>
      </c>
      <c r="AI87" s="3">
        <v>560000</v>
      </c>
      <c r="AJ87" s="3">
        <v>805000</v>
      </c>
      <c r="AP87" s="1">
        <v>2015</v>
      </c>
    </row>
    <row r="88" spans="1:42" s="1" customFormat="1" x14ac:dyDescent="0.25">
      <c r="A88" s="2" t="s">
        <v>76</v>
      </c>
      <c r="B88" s="2" t="s">
        <v>77</v>
      </c>
      <c r="C88" s="2" t="s">
        <v>78</v>
      </c>
      <c r="D88" s="2" t="s">
        <v>79</v>
      </c>
      <c r="E88" s="2" t="s">
        <v>80</v>
      </c>
      <c r="F88" s="2" t="s">
        <v>81</v>
      </c>
      <c r="G88" s="2" t="s">
        <v>155</v>
      </c>
      <c r="H88" s="2" t="s">
        <v>156</v>
      </c>
      <c r="I88" s="2" t="s">
        <v>157</v>
      </c>
      <c r="L88" s="2" t="s">
        <v>85</v>
      </c>
      <c r="O88" s="2" t="s">
        <v>85</v>
      </c>
      <c r="R88" s="2" t="s">
        <v>85</v>
      </c>
      <c r="S88" s="2" t="s">
        <v>86</v>
      </c>
      <c r="T88" s="2" t="s">
        <v>87</v>
      </c>
      <c r="U88" s="2" t="s">
        <v>111</v>
      </c>
      <c r="V88" s="2" t="s">
        <v>112</v>
      </c>
      <c r="W88" s="2" t="s">
        <v>113</v>
      </c>
      <c r="X88" s="2" t="s">
        <v>114</v>
      </c>
      <c r="Y88" s="2" t="s">
        <v>186</v>
      </c>
      <c r="Z88" s="2" t="s">
        <v>187</v>
      </c>
      <c r="AE88" s="3">
        <v>800000</v>
      </c>
      <c r="AF88" s="3">
        <v>480000</v>
      </c>
      <c r="AG88" s="3">
        <v>600000</v>
      </c>
      <c r="AH88" s="3">
        <v>520000</v>
      </c>
      <c r="AI88" s="3">
        <v>560000</v>
      </c>
      <c r="AJ88" s="3">
        <v>805000</v>
      </c>
      <c r="AP88" s="1">
        <v>2015</v>
      </c>
    </row>
    <row r="89" spans="1:42" s="1" customFormat="1" x14ac:dyDescent="0.25">
      <c r="A89" s="2" t="s">
        <v>76</v>
      </c>
      <c r="B89" s="2" t="s">
        <v>77</v>
      </c>
      <c r="C89" s="2" t="s">
        <v>78</v>
      </c>
      <c r="D89" s="2" t="s">
        <v>79</v>
      </c>
      <c r="E89" s="2" t="s">
        <v>80</v>
      </c>
      <c r="F89" s="2" t="s">
        <v>81</v>
      </c>
      <c r="G89" s="2" t="s">
        <v>155</v>
      </c>
      <c r="H89" s="2" t="s">
        <v>156</v>
      </c>
      <c r="I89" s="2" t="s">
        <v>157</v>
      </c>
      <c r="L89" s="2" t="s">
        <v>85</v>
      </c>
      <c r="O89" s="2" t="s">
        <v>85</v>
      </c>
      <c r="R89" s="2" t="s">
        <v>85</v>
      </c>
      <c r="S89" s="2" t="s">
        <v>86</v>
      </c>
      <c r="T89" s="2" t="s">
        <v>87</v>
      </c>
      <c r="U89" s="2" t="s">
        <v>111</v>
      </c>
      <c r="V89" s="2" t="s">
        <v>112</v>
      </c>
      <c r="W89" s="2" t="s">
        <v>113</v>
      </c>
      <c r="X89" s="2" t="s">
        <v>114</v>
      </c>
      <c r="Y89" s="2" t="s">
        <v>188</v>
      </c>
      <c r="Z89" s="2" t="s">
        <v>189</v>
      </c>
      <c r="AE89" s="3">
        <v>800000</v>
      </c>
      <c r="AF89" s="3">
        <v>480000</v>
      </c>
      <c r="AG89" s="3">
        <v>600000</v>
      </c>
      <c r="AH89" s="3">
        <v>520000</v>
      </c>
      <c r="AI89" s="3">
        <v>560000</v>
      </c>
      <c r="AJ89" s="3">
        <v>805000</v>
      </c>
      <c r="AP89" s="1">
        <v>2015</v>
      </c>
    </row>
    <row r="90" spans="1:42" s="1" customFormat="1" x14ac:dyDescent="0.25">
      <c r="A90" s="2" t="s">
        <v>76</v>
      </c>
      <c r="B90" s="2" t="s">
        <v>77</v>
      </c>
      <c r="C90" s="2" t="s">
        <v>78</v>
      </c>
      <c r="D90" s="2" t="s">
        <v>79</v>
      </c>
      <c r="E90" s="2" t="s">
        <v>80</v>
      </c>
      <c r="F90" s="2" t="s">
        <v>81</v>
      </c>
      <c r="G90" s="2" t="s">
        <v>155</v>
      </c>
      <c r="H90" s="2" t="s">
        <v>156</v>
      </c>
      <c r="I90" s="2" t="s">
        <v>157</v>
      </c>
      <c r="J90" s="2" t="s">
        <v>190</v>
      </c>
      <c r="K90" s="2" t="s">
        <v>150</v>
      </c>
      <c r="L90" s="2" t="s">
        <v>191</v>
      </c>
      <c r="O90" s="2" t="s">
        <v>85</v>
      </c>
      <c r="R90" s="2" t="s">
        <v>85</v>
      </c>
      <c r="S90" s="2" t="s">
        <v>86</v>
      </c>
      <c r="T90" s="2" t="s">
        <v>87</v>
      </c>
      <c r="U90" s="2" t="s">
        <v>88</v>
      </c>
      <c r="V90" s="2" t="s">
        <v>89</v>
      </c>
      <c r="W90" s="2" t="s">
        <v>158</v>
      </c>
      <c r="X90" s="2" t="s">
        <v>159</v>
      </c>
      <c r="Y90" s="2" t="s">
        <v>160</v>
      </c>
      <c r="Z90" s="2" t="s">
        <v>161</v>
      </c>
      <c r="AE90" s="3">
        <v>200000</v>
      </c>
      <c r="AF90" s="3">
        <v>240000</v>
      </c>
      <c r="AG90" s="3">
        <v>528000</v>
      </c>
      <c r="AH90" s="3">
        <v>260000</v>
      </c>
      <c r="AI90" s="3">
        <v>280000</v>
      </c>
      <c r="AJ90" s="3">
        <v>708400</v>
      </c>
      <c r="AP90" s="1">
        <v>2015</v>
      </c>
    </row>
    <row r="91" spans="1:42" s="1" customFormat="1" x14ac:dyDescent="0.25">
      <c r="A91" s="2" t="s">
        <v>76</v>
      </c>
      <c r="B91" s="2" t="s">
        <v>77</v>
      </c>
      <c r="C91" s="2" t="s">
        <v>78</v>
      </c>
      <c r="D91" s="2" t="s">
        <v>79</v>
      </c>
      <c r="E91" s="2" t="s">
        <v>80</v>
      </c>
      <c r="F91" s="2" t="s">
        <v>81</v>
      </c>
      <c r="G91" s="2" t="s">
        <v>155</v>
      </c>
      <c r="H91" s="2" t="s">
        <v>156</v>
      </c>
      <c r="I91" s="2" t="s">
        <v>157</v>
      </c>
      <c r="J91" s="2" t="s">
        <v>190</v>
      </c>
      <c r="K91" s="2" t="s">
        <v>150</v>
      </c>
      <c r="L91" s="2" t="s">
        <v>191</v>
      </c>
      <c r="O91" s="2" t="s">
        <v>85</v>
      </c>
      <c r="R91" s="2" t="s">
        <v>85</v>
      </c>
      <c r="S91" s="2" t="s">
        <v>86</v>
      </c>
      <c r="T91" s="2" t="s">
        <v>87</v>
      </c>
      <c r="U91" s="2" t="s">
        <v>88</v>
      </c>
      <c r="V91" s="2" t="s">
        <v>89</v>
      </c>
      <c r="W91" s="2" t="s">
        <v>162</v>
      </c>
      <c r="X91" s="2" t="s">
        <v>163</v>
      </c>
      <c r="Y91" s="2" t="s">
        <v>164</v>
      </c>
      <c r="Z91" s="2" t="s">
        <v>165</v>
      </c>
      <c r="AE91" s="3">
        <v>200000</v>
      </c>
      <c r="AF91" s="3">
        <v>240000</v>
      </c>
      <c r="AG91" s="3">
        <v>528000</v>
      </c>
      <c r="AH91" s="3">
        <v>260000</v>
      </c>
      <c r="AI91" s="3">
        <v>280000</v>
      </c>
      <c r="AJ91" s="3">
        <v>708400</v>
      </c>
      <c r="AP91" s="1">
        <v>2015</v>
      </c>
    </row>
    <row r="92" spans="1:42" s="1" customFormat="1" x14ac:dyDescent="0.25">
      <c r="A92" s="2" t="s">
        <v>76</v>
      </c>
      <c r="B92" s="2" t="s">
        <v>77</v>
      </c>
      <c r="C92" s="2" t="s">
        <v>78</v>
      </c>
      <c r="D92" s="2" t="s">
        <v>79</v>
      </c>
      <c r="E92" s="2" t="s">
        <v>80</v>
      </c>
      <c r="F92" s="2" t="s">
        <v>81</v>
      </c>
      <c r="G92" s="2" t="s">
        <v>155</v>
      </c>
      <c r="H92" s="2" t="s">
        <v>156</v>
      </c>
      <c r="I92" s="2" t="s">
        <v>157</v>
      </c>
      <c r="J92" s="2" t="s">
        <v>190</v>
      </c>
      <c r="K92" s="2" t="s">
        <v>150</v>
      </c>
      <c r="L92" s="2" t="s">
        <v>191</v>
      </c>
      <c r="O92" s="2" t="s">
        <v>85</v>
      </c>
      <c r="R92" s="2" t="s">
        <v>85</v>
      </c>
      <c r="S92" s="2" t="s">
        <v>86</v>
      </c>
      <c r="T92" s="2" t="s">
        <v>87</v>
      </c>
      <c r="U92" s="2" t="s">
        <v>111</v>
      </c>
      <c r="V92" s="2" t="s">
        <v>112</v>
      </c>
      <c r="W92" s="2" t="s">
        <v>113</v>
      </c>
      <c r="X92" s="2" t="s">
        <v>114</v>
      </c>
      <c r="Y92" s="2" t="s">
        <v>166</v>
      </c>
      <c r="Z92" s="2" t="s">
        <v>167</v>
      </c>
      <c r="AE92" s="3">
        <v>200000</v>
      </c>
      <c r="AF92" s="3">
        <v>240000</v>
      </c>
      <c r="AG92" s="3">
        <v>528000</v>
      </c>
      <c r="AH92" s="3">
        <v>260000</v>
      </c>
      <c r="AI92" s="3">
        <v>280000</v>
      </c>
      <c r="AJ92" s="3">
        <v>708400</v>
      </c>
      <c r="AP92" s="1">
        <v>2015</v>
      </c>
    </row>
    <row r="93" spans="1:42" s="1" customFormat="1" x14ac:dyDescent="0.25">
      <c r="A93" s="2" t="s">
        <v>76</v>
      </c>
      <c r="B93" s="2" t="s">
        <v>77</v>
      </c>
      <c r="C93" s="2" t="s">
        <v>78</v>
      </c>
      <c r="D93" s="2" t="s">
        <v>79</v>
      </c>
      <c r="E93" s="2" t="s">
        <v>80</v>
      </c>
      <c r="F93" s="2" t="s">
        <v>81</v>
      </c>
      <c r="G93" s="2" t="s">
        <v>155</v>
      </c>
      <c r="H93" s="2" t="s">
        <v>156</v>
      </c>
      <c r="I93" s="2" t="s">
        <v>157</v>
      </c>
      <c r="J93" s="2" t="s">
        <v>190</v>
      </c>
      <c r="K93" s="2" t="s">
        <v>150</v>
      </c>
      <c r="L93" s="2" t="s">
        <v>191</v>
      </c>
      <c r="O93" s="2" t="s">
        <v>85</v>
      </c>
      <c r="R93" s="2" t="s">
        <v>85</v>
      </c>
      <c r="S93" s="2" t="s">
        <v>86</v>
      </c>
      <c r="T93" s="2" t="s">
        <v>87</v>
      </c>
      <c r="U93" s="2" t="s">
        <v>111</v>
      </c>
      <c r="V93" s="2" t="s">
        <v>112</v>
      </c>
      <c r="W93" s="2" t="s">
        <v>113</v>
      </c>
      <c r="X93" s="2" t="s">
        <v>114</v>
      </c>
      <c r="Y93" s="2" t="s">
        <v>168</v>
      </c>
      <c r="Z93" s="2" t="s">
        <v>169</v>
      </c>
      <c r="AE93" s="3">
        <v>200000</v>
      </c>
      <c r="AF93" s="3">
        <v>240000</v>
      </c>
      <c r="AG93" s="3">
        <v>528000</v>
      </c>
      <c r="AH93" s="3">
        <v>260000</v>
      </c>
      <c r="AI93" s="3">
        <v>280000</v>
      </c>
      <c r="AJ93" s="3">
        <v>708400</v>
      </c>
      <c r="AP93" s="1">
        <v>2015</v>
      </c>
    </row>
    <row r="94" spans="1:42" s="1" customFormat="1" x14ac:dyDescent="0.25">
      <c r="A94" s="2" t="s">
        <v>76</v>
      </c>
      <c r="B94" s="2" t="s">
        <v>77</v>
      </c>
      <c r="C94" s="2" t="s">
        <v>78</v>
      </c>
      <c r="D94" s="2" t="s">
        <v>79</v>
      </c>
      <c r="E94" s="2" t="s">
        <v>80</v>
      </c>
      <c r="F94" s="2" t="s">
        <v>81</v>
      </c>
      <c r="G94" s="2" t="s">
        <v>155</v>
      </c>
      <c r="H94" s="2" t="s">
        <v>156</v>
      </c>
      <c r="I94" s="2" t="s">
        <v>157</v>
      </c>
      <c r="J94" s="2" t="s">
        <v>190</v>
      </c>
      <c r="K94" s="2" t="s">
        <v>150</v>
      </c>
      <c r="L94" s="2" t="s">
        <v>191</v>
      </c>
      <c r="O94" s="2" t="s">
        <v>85</v>
      </c>
      <c r="R94" s="2" t="s">
        <v>85</v>
      </c>
      <c r="S94" s="2" t="s">
        <v>86</v>
      </c>
      <c r="T94" s="2" t="s">
        <v>87</v>
      </c>
      <c r="U94" s="2" t="s">
        <v>111</v>
      </c>
      <c r="V94" s="2" t="s">
        <v>112</v>
      </c>
      <c r="W94" s="2" t="s">
        <v>113</v>
      </c>
      <c r="X94" s="2" t="s">
        <v>114</v>
      </c>
      <c r="Y94" s="2" t="s">
        <v>170</v>
      </c>
      <c r="Z94" s="2" t="s">
        <v>171</v>
      </c>
      <c r="AE94" s="3">
        <v>200000</v>
      </c>
      <c r="AF94" s="3">
        <v>240000</v>
      </c>
      <c r="AG94" s="3">
        <v>528000</v>
      </c>
      <c r="AH94" s="3">
        <v>260000</v>
      </c>
      <c r="AI94" s="3">
        <v>280000</v>
      </c>
      <c r="AJ94" s="3">
        <v>708400</v>
      </c>
      <c r="AP94" s="1">
        <v>2015</v>
      </c>
    </row>
    <row r="95" spans="1:42" s="1" customFormat="1" x14ac:dyDescent="0.25">
      <c r="A95" s="2" t="s">
        <v>76</v>
      </c>
      <c r="B95" s="2" t="s">
        <v>77</v>
      </c>
      <c r="C95" s="2" t="s">
        <v>78</v>
      </c>
      <c r="D95" s="2" t="s">
        <v>79</v>
      </c>
      <c r="E95" s="2" t="s">
        <v>80</v>
      </c>
      <c r="F95" s="2" t="s">
        <v>81</v>
      </c>
      <c r="G95" s="2" t="s">
        <v>155</v>
      </c>
      <c r="H95" s="2" t="s">
        <v>156</v>
      </c>
      <c r="I95" s="2" t="s">
        <v>157</v>
      </c>
      <c r="J95" s="2" t="s">
        <v>190</v>
      </c>
      <c r="K95" s="2" t="s">
        <v>150</v>
      </c>
      <c r="L95" s="2" t="s">
        <v>191</v>
      </c>
      <c r="O95" s="2" t="s">
        <v>85</v>
      </c>
      <c r="R95" s="2" t="s">
        <v>85</v>
      </c>
      <c r="S95" s="2" t="s">
        <v>86</v>
      </c>
      <c r="T95" s="2" t="s">
        <v>87</v>
      </c>
      <c r="U95" s="2" t="s">
        <v>111</v>
      </c>
      <c r="V95" s="2" t="s">
        <v>112</v>
      </c>
      <c r="W95" s="2" t="s">
        <v>113</v>
      </c>
      <c r="X95" s="2" t="s">
        <v>114</v>
      </c>
      <c r="Y95" s="2" t="s">
        <v>172</v>
      </c>
      <c r="Z95" s="2" t="s">
        <v>173</v>
      </c>
      <c r="AE95" s="3">
        <v>200000</v>
      </c>
      <c r="AF95" s="3">
        <v>240000</v>
      </c>
      <c r="AG95" s="3">
        <v>528000</v>
      </c>
      <c r="AH95" s="3">
        <v>260000</v>
      </c>
      <c r="AI95" s="3">
        <v>280000</v>
      </c>
      <c r="AJ95" s="3">
        <v>708400</v>
      </c>
      <c r="AP95" s="1">
        <v>2015</v>
      </c>
    </row>
    <row r="96" spans="1:42" s="1" customFormat="1" x14ac:dyDescent="0.25">
      <c r="A96" s="2" t="s">
        <v>76</v>
      </c>
      <c r="B96" s="2" t="s">
        <v>77</v>
      </c>
      <c r="C96" s="2" t="s">
        <v>78</v>
      </c>
      <c r="D96" s="2" t="s">
        <v>79</v>
      </c>
      <c r="E96" s="2" t="s">
        <v>80</v>
      </c>
      <c r="F96" s="2" t="s">
        <v>81</v>
      </c>
      <c r="G96" s="2" t="s">
        <v>155</v>
      </c>
      <c r="H96" s="2" t="s">
        <v>156</v>
      </c>
      <c r="I96" s="2" t="s">
        <v>157</v>
      </c>
      <c r="J96" s="2" t="s">
        <v>190</v>
      </c>
      <c r="K96" s="2" t="s">
        <v>150</v>
      </c>
      <c r="L96" s="2" t="s">
        <v>191</v>
      </c>
      <c r="O96" s="2" t="s">
        <v>85</v>
      </c>
      <c r="R96" s="2" t="s">
        <v>85</v>
      </c>
      <c r="S96" s="2" t="s">
        <v>86</v>
      </c>
      <c r="T96" s="2" t="s">
        <v>87</v>
      </c>
      <c r="U96" s="2" t="s">
        <v>111</v>
      </c>
      <c r="V96" s="2" t="s">
        <v>112</v>
      </c>
      <c r="W96" s="2" t="s">
        <v>113</v>
      </c>
      <c r="X96" s="2" t="s">
        <v>114</v>
      </c>
      <c r="Y96" s="2" t="s">
        <v>174</v>
      </c>
      <c r="Z96" s="2" t="s">
        <v>175</v>
      </c>
      <c r="AE96" s="3">
        <v>200000</v>
      </c>
      <c r="AF96" s="3">
        <v>240000</v>
      </c>
      <c r="AG96" s="3">
        <v>528000</v>
      </c>
      <c r="AH96" s="3">
        <v>260000</v>
      </c>
      <c r="AI96" s="3">
        <v>280000</v>
      </c>
      <c r="AJ96" s="3">
        <v>708400</v>
      </c>
      <c r="AP96" s="1">
        <v>2015</v>
      </c>
    </row>
    <row r="97" spans="1:42" s="1" customFormat="1" x14ac:dyDescent="0.25">
      <c r="A97" s="2" t="s">
        <v>76</v>
      </c>
      <c r="B97" s="2" t="s">
        <v>77</v>
      </c>
      <c r="C97" s="2" t="s">
        <v>78</v>
      </c>
      <c r="D97" s="2" t="s">
        <v>79</v>
      </c>
      <c r="E97" s="2" t="s">
        <v>80</v>
      </c>
      <c r="F97" s="2" t="s">
        <v>81</v>
      </c>
      <c r="G97" s="2" t="s">
        <v>155</v>
      </c>
      <c r="H97" s="2" t="s">
        <v>156</v>
      </c>
      <c r="I97" s="2" t="s">
        <v>157</v>
      </c>
      <c r="J97" s="2" t="s">
        <v>190</v>
      </c>
      <c r="K97" s="2" t="s">
        <v>150</v>
      </c>
      <c r="L97" s="2" t="s">
        <v>191</v>
      </c>
      <c r="O97" s="2" t="s">
        <v>85</v>
      </c>
      <c r="R97" s="2" t="s">
        <v>85</v>
      </c>
      <c r="S97" s="2" t="s">
        <v>86</v>
      </c>
      <c r="T97" s="2" t="s">
        <v>87</v>
      </c>
      <c r="U97" s="2" t="s">
        <v>111</v>
      </c>
      <c r="V97" s="2" t="s">
        <v>112</v>
      </c>
      <c r="W97" s="2" t="s">
        <v>113</v>
      </c>
      <c r="X97" s="2" t="s">
        <v>114</v>
      </c>
      <c r="Y97" s="2" t="s">
        <v>176</v>
      </c>
      <c r="Z97" s="2" t="s">
        <v>177</v>
      </c>
      <c r="AE97" s="3">
        <v>200000</v>
      </c>
      <c r="AF97" s="3">
        <v>240000</v>
      </c>
      <c r="AG97" s="3">
        <v>528000</v>
      </c>
      <c r="AH97" s="3">
        <v>260000</v>
      </c>
      <c r="AI97" s="3">
        <v>280000</v>
      </c>
      <c r="AJ97" s="3">
        <v>708400</v>
      </c>
      <c r="AP97" s="1">
        <v>2015</v>
      </c>
    </row>
    <row r="98" spans="1:42" s="1" customFormat="1" x14ac:dyDescent="0.25">
      <c r="A98" s="2" t="s">
        <v>76</v>
      </c>
      <c r="B98" s="2" t="s">
        <v>77</v>
      </c>
      <c r="C98" s="2" t="s">
        <v>78</v>
      </c>
      <c r="D98" s="2" t="s">
        <v>79</v>
      </c>
      <c r="E98" s="2" t="s">
        <v>80</v>
      </c>
      <c r="F98" s="2" t="s">
        <v>81</v>
      </c>
      <c r="G98" s="2" t="s">
        <v>155</v>
      </c>
      <c r="H98" s="2" t="s">
        <v>156</v>
      </c>
      <c r="I98" s="2" t="s">
        <v>157</v>
      </c>
      <c r="J98" s="2" t="s">
        <v>190</v>
      </c>
      <c r="K98" s="2" t="s">
        <v>150</v>
      </c>
      <c r="L98" s="2" t="s">
        <v>191</v>
      </c>
      <c r="O98" s="2" t="s">
        <v>85</v>
      </c>
      <c r="R98" s="2" t="s">
        <v>85</v>
      </c>
      <c r="S98" s="2" t="s">
        <v>86</v>
      </c>
      <c r="T98" s="2" t="s">
        <v>87</v>
      </c>
      <c r="U98" s="2" t="s">
        <v>111</v>
      </c>
      <c r="V98" s="2" t="s">
        <v>112</v>
      </c>
      <c r="W98" s="2" t="s">
        <v>113</v>
      </c>
      <c r="X98" s="2" t="s">
        <v>114</v>
      </c>
      <c r="Y98" s="2" t="s">
        <v>178</v>
      </c>
      <c r="Z98" s="2" t="s">
        <v>126</v>
      </c>
      <c r="AE98" s="3">
        <v>200000</v>
      </c>
      <c r="AF98" s="3">
        <v>240000</v>
      </c>
      <c r="AG98" s="3">
        <v>528000</v>
      </c>
      <c r="AH98" s="3">
        <v>260000</v>
      </c>
      <c r="AI98" s="3">
        <v>280000</v>
      </c>
      <c r="AJ98" s="3">
        <v>708400</v>
      </c>
      <c r="AP98" s="1">
        <v>2015</v>
      </c>
    </row>
    <row r="99" spans="1:42" s="1" customFormat="1" x14ac:dyDescent="0.25">
      <c r="A99" s="2" t="s">
        <v>76</v>
      </c>
      <c r="B99" s="2" t="s">
        <v>77</v>
      </c>
      <c r="C99" s="2" t="s">
        <v>78</v>
      </c>
      <c r="D99" s="2" t="s">
        <v>79</v>
      </c>
      <c r="E99" s="2" t="s">
        <v>80</v>
      </c>
      <c r="F99" s="2" t="s">
        <v>81</v>
      </c>
      <c r="G99" s="2" t="s">
        <v>155</v>
      </c>
      <c r="H99" s="2" t="s">
        <v>156</v>
      </c>
      <c r="I99" s="2" t="s">
        <v>157</v>
      </c>
      <c r="J99" s="2" t="s">
        <v>190</v>
      </c>
      <c r="K99" s="2" t="s">
        <v>150</v>
      </c>
      <c r="L99" s="2" t="s">
        <v>191</v>
      </c>
      <c r="O99" s="2" t="s">
        <v>85</v>
      </c>
      <c r="R99" s="2" t="s">
        <v>85</v>
      </c>
      <c r="S99" s="2" t="s">
        <v>86</v>
      </c>
      <c r="T99" s="2" t="s">
        <v>87</v>
      </c>
      <c r="U99" s="2" t="s">
        <v>111</v>
      </c>
      <c r="V99" s="2" t="s">
        <v>112</v>
      </c>
      <c r="W99" s="2" t="s">
        <v>113</v>
      </c>
      <c r="X99" s="2" t="s">
        <v>114</v>
      </c>
      <c r="Y99" s="2" t="s">
        <v>179</v>
      </c>
      <c r="Z99" s="2" t="s">
        <v>128</v>
      </c>
      <c r="AE99" s="3">
        <v>200000</v>
      </c>
      <c r="AF99" s="3">
        <v>240000</v>
      </c>
      <c r="AG99" s="3">
        <v>528000</v>
      </c>
      <c r="AH99" s="3">
        <v>260000</v>
      </c>
      <c r="AI99" s="3">
        <v>280000</v>
      </c>
      <c r="AJ99" s="3">
        <v>708400</v>
      </c>
      <c r="AP99" s="1">
        <v>2015</v>
      </c>
    </row>
    <row r="100" spans="1:42" s="1" customFormat="1" x14ac:dyDescent="0.25">
      <c r="A100" s="2" t="s">
        <v>76</v>
      </c>
      <c r="B100" s="2" t="s">
        <v>77</v>
      </c>
      <c r="C100" s="2" t="s">
        <v>78</v>
      </c>
      <c r="D100" s="2" t="s">
        <v>79</v>
      </c>
      <c r="E100" s="2" t="s">
        <v>80</v>
      </c>
      <c r="F100" s="2" t="s">
        <v>81</v>
      </c>
      <c r="G100" s="2" t="s">
        <v>155</v>
      </c>
      <c r="H100" s="2" t="s">
        <v>156</v>
      </c>
      <c r="I100" s="2" t="s">
        <v>157</v>
      </c>
      <c r="J100" s="2" t="s">
        <v>190</v>
      </c>
      <c r="K100" s="2" t="s">
        <v>150</v>
      </c>
      <c r="L100" s="2" t="s">
        <v>191</v>
      </c>
      <c r="O100" s="2" t="s">
        <v>85</v>
      </c>
      <c r="R100" s="2" t="s">
        <v>85</v>
      </c>
      <c r="S100" s="2" t="s">
        <v>86</v>
      </c>
      <c r="T100" s="2" t="s">
        <v>87</v>
      </c>
      <c r="U100" s="2" t="s">
        <v>111</v>
      </c>
      <c r="V100" s="2" t="s">
        <v>112</v>
      </c>
      <c r="W100" s="2" t="s">
        <v>113</v>
      </c>
      <c r="X100" s="2" t="s">
        <v>114</v>
      </c>
      <c r="Y100" s="2" t="s">
        <v>180</v>
      </c>
      <c r="Z100" s="2" t="s">
        <v>181</v>
      </c>
      <c r="AE100" s="3">
        <v>200000</v>
      </c>
      <c r="AF100" s="3">
        <v>240000</v>
      </c>
      <c r="AG100" s="3">
        <v>528000</v>
      </c>
      <c r="AH100" s="3">
        <v>260000</v>
      </c>
      <c r="AI100" s="3">
        <v>280000</v>
      </c>
      <c r="AJ100" s="3">
        <v>708400</v>
      </c>
      <c r="AP100" s="1">
        <v>2015</v>
      </c>
    </row>
    <row r="101" spans="1:42" s="1" customFormat="1" x14ac:dyDescent="0.25">
      <c r="A101" s="2" t="s">
        <v>76</v>
      </c>
      <c r="B101" s="2" t="s">
        <v>77</v>
      </c>
      <c r="C101" s="2" t="s">
        <v>78</v>
      </c>
      <c r="D101" s="2" t="s">
        <v>79</v>
      </c>
      <c r="E101" s="2" t="s">
        <v>80</v>
      </c>
      <c r="F101" s="2" t="s">
        <v>81</v>
      </c>
      <c r="G101" s="2" t="s">
        <v>155</v>
      </c>
      <c r="H101" s="2" t="s">
        <v>156</v>
      </c>
      <c r="I101" s="2" t="s">
        <v>157</v>
      </c>
      <c r="J101" s="2" t="s">
        <v>190</v>
      </c>
      <c r="K101" s="2" t="s">
        <v>150</v>
      </c>
      <c r="L101" s="2" t="s">
        <v>191</v>
      </c>
      <c r="O101" s="2" t="s">
        <v>85</v>
      </c>
      <c r="R101" s="2" t="s">
        <v>85</v>
      </c>
      <c r="S101" s="2" t="s">
        <v>86</v>
      </c>
      <c r="T101" s="2" t="s">
        <v>87</v>
      </c>
      <c r="U101" s="2" t="s">
        <v>111</v>
      </c>
      <c r="V101" s="2" t="s">
        <v>112</v>
      </c>
      <c r="W101" s="2" t="s">
        <v>113</v>
      </c>
      <c r="X101" s="2" t="s">
        <v>114</v>
      </c>
      <c r="Y101" s="2" t="s">
        <v>182</v>
      </c>
      <c r="Z101" s="2" t="s">
        <v>183</v>
      </c>
      <c r="AE101" s="3">
        <v>200000</v>
      </c>
      <c r="AF101" s="3">
        <v>240000</v>
      </c>
      <c r="AG101" s="3">
        <v>528000</v>
      </c>
      <c r="AH101" s="3">
        <v>260000</v>
      </c>
      <c r="AI101" s="3">
        <v>280000</v>
      </c>
      <c r="AJ101" s="3">
        <v>708400</v>
      </c>
      <c r="AP101" s="1">
        <v>2015</v>
      </c>
    </row>
    <row r="102" spans="1:42" s="1" customFormat="1" x14ac:dyDescent="0.25">
      <c r="A102" s="2" t="s">
        <v>76</v>
      </c>
      <c r="B102" s="2" t="s">
        <v>77</v>
      </c>
      <c r="C102" s="2" t="s">
        <v>78</v>
      </c>
      <c r="D102" s="2" t="s">
        <v>79</v>
      </c>
      <c r="E102" s="2" t="s">
        <v>80</v>
      </c>
      <c r="F102" s="2" t="s">
        <v>81</v>
      </c>
      <c r="G102" s="2" t="s">
        <v>155</v>
      </c>
      <c r="H102" s="2" t="s">
        <v>156</v>
      </c>
      <c r="I102" s="2" t="s">
        <v>157</v>
      </c>
      <c r="J102" s="2" t="s">
        <v>190</v>
      </c>
      <c r="K102" s="2" t="s">
        <v>150</v>
      </c>
      <c r="L102" s="2" t="s">
        <v>191</v>
      </c>
      <c r="O102" s="2" t="s">
        <v>85</v>
      </c>
      <c r="R102" s="2" t="s">
        <v>85</v>
      </c>
      <c r="S102" s="2" t="s">
        <v>86</v>
      </c>
      <c r="T102" s="2" t="s">
        <v>87</v>
      </c>
      <c r="U102" s="2" t="s">
        <v>111</v>
      </c>
      <c r="V102" s="2" t="s">
        <v>112</v>
      </c>
      <c r="W102" s="2" t="s">
        <v>113</v>
      </c>
      <c r="X102" s="2" t="s">
        <v>114</v>
      </c>
      <c r="Y102" s="2" t="s">
        <v>184</v>
      </c>
      <c r="Z102" s="2" t="s">
        <v>185</v>
      </c>
      <c r="AE102" s="3">
        <v>200000</v>
      </c>
      <c r="AF102" s="3">
        <v>240000</v>
      </c>
      <c r="AG102" s="3">
        <v>528000</v>
      </c>
      <c r="AH102" s="3">
        <v>260000</v>
      </c>
      <c r="AI102" s="3">
        <v>280000</v>
      </c>
      <c r="AJ102" s="3">
        <v>708400</v>
      </c>
      <c r="AP102" s="1">
        <v>2015</v>
      </c>
    </row>
    <row r="103" spans="1:42" s="1" customFormat="1" x14ac:dyDescent="0.25">
      <c r="A103" s="2" t="s">
        <v>76</v>
      </c>
      <c r="B103" s="2" t="s">
        <v>77</v>
      </c>
      <c r="C103" s="2" t="s">
        <v>78</v>
      </c>
      <c r="D103" s="2" t="s">
        <v>79</v>
      </c>
      <c r="E103" s="2" t="s">
        <v>80</v>
      </c>
      <c r="F103" s="2" t="s">
        <v>81</v>
      </c>
      <c r="G103" s="2" t="s">
        <v>155</v>
      </c>
      <c r="H103" s="2" t="s">
        <v>156</v>
      </c>
      <c r="I103" s="2" t="s">
        <v>157</v>
      </c>
      <c r="J103" s="2" t="s">
        <v>190</v>
      </c>
      <c r="K103" s="2" t="s">
        <v>150</v>
      </c>
      <c r="L103" s="2" t="s">
        <v>191</v>
      </c>
      <c r="O103" s="2" t="s">
        <v>85</v>
      </c>
      <c r="R103" s="2" t="s">
        <v>85</v>
      </c>
      <c r="S103" s="2" t="s">
        <v>86</v>
      </c>
      <c r="T103" s="2" t="s">
        <v>87</v>
      </c>
      <c r="U103" s="2" t="s">
        <v>111</v>
      </c>
      <c r="V103" s="2" t="s">
        <v>112</v>
      </c>
      <c r="W103" s="2" t="s">
        <v>113</v>
      </c>
      <c r="X103" s="2" t="s">
        <v>114</v>
      </c>
      <c r="Y103" s="2" t="s">
        <v>186</v>
      </c>
      <c r="Z103" s="2" t="s">
        <v>187</v>
      </c>
      <c r="AE103" s="3">
        <v>200000</v>
      </c>
      <c r="AF103" s="3">
        <v>240000</v>
      </c>
      <c r="AG103" s="3">
        <v>528000</v>
      </c>
      <c r="AH103" s="3">
        <v>260000</v>
      </c>
      <c r="AI103" s="3">
        <v>280000</v>
      </c>
      <c r="AJ103" s="3">
        <v>708400</v>
      </c>
      <c r="AP103" s="1">
        <v>2015</v>
      </c>
    </row>
    <row r="104" spans="1:42" s="1" customFormat="1" x14ac:dyDescent="0.25">
      <c r="A104" s="2" t="s">
        <v>76</v>
      </c>
      <c r="B104" s="2" t="s">
        <v>77</v>
      </c>
      <c r="C104" s="2" t="s">
        <v>78</v>
      </c>
      <c r="D104" s="2" t="s">
        <v>79</v>
      </c>
      <c r="E104" s="2" t="s">
        <v>80</v>
      </c>
      <c r="F104" s="2" t="s">
        <v>81</v>
      </c>
      <c r="G104" s="2" t="s">
        <v>155</v>
      </c>
      <c r="H104" s="2" t="s">
        <v>156</v>
      </c>
      <c r="I104" s="2" t="s">
        <v>157</v>
      </c>
      <c r="J104" s="2" t="s">
        <v>190</v>
      </c>
      <c r="K104" s="2" t="s">
        <v>150</v>
      </c>
      <c r="L104" s="2" t="s">
        <v>191</v>
      </c>
      <c r="O104" s="2" t="s">
        <v>85</v>
      </c>
      <c r="R104" s="2" t="s">
        <v>85</v>
      </c>
      <c r="S104" s="2" t="s">
        <v>86</v>
      </c>
      <c r="T104" s="2" t="s">
        <v>87</v>
      </c>
      <c r="U104" s="2" t="s">
        <v>111</v>
      </c>
      <c r="V104" s="2" t="s">
        <v>112</v>
      </c>
      <c r="W104" s="2" t="s">
        <v>113</v>
      </c>
      <c r="X104" s="2" t="s">
        <v>114</v>
      </c>
      <c r="Y104" s="2" t="s">
        <v>188</v>
      </c>
      <c r="Z104" s="2" t="s">
        <v>189</v>
      </c>
      <c r="AE104" s="3">
        <v>200000</v>
      </c>
      <c r="AF104" s="3">
        <v>240000</v>
      </c>
      <c r="AG104" s="3">
        <v>528000</v>
      </c>
      <c r="AH104" s="3">
        <v>260000</v>
      </c>
      <c r="AI104" s="3">
        <v>280000</v>
      </c>
      <c r="AJ104" s="3">
        <v>708400</v>
      </c>
      <c r="AP104" s="1">
        <v>2015</v>
      </c>
    </row>
    <row r="105" spans="1:42" s="1" customFormat="1" x14ac:dyDescent="0.25">
      <c r="A105" s="2" t="s">
        <v>76</v>
      </c>
      <c r="B105" s="2" t="s">
        <v>77</v>
      </c>
      <c r="C105" s="2" t="s">
        <v>78</v>
      </c>
      <c r="D105" s="2" t="s">
        <v>79</v>
      </c>
      <c r="E105" s="2" t="s">
        <v>80</v>
      </c>
      <c r="F105" s="2" t="s">
        <v>81</v>
      </c>
      <c r="G105" s="2" t="s">
        <v>155</v>
      </c>
      <c r="H105" s="2" t="s">
        <v>156</v>
      </c>
      <c r="I105" s="2" t="s">
        <v>157</v>
      </c>
      <c r="J105" s="2" t="s">
        <v>192</v>
      </c>
      <c r="K105" s="2" t="s">
        <v>153</v>
      </c>
      <c r="L105" s="2" t="s">
        <v>193</v>
      </c>
      <c r="O105" s="2" t="s">
        <v>85</v>
      </c>
      <c r="R105" s="2" t="s">
        <v>85</v>
      </c>
      <c r="S105" s="2" t="s">
        <v>86</v>
      </c>
      <c r="T105" s="2" t="s">
        <v>87</v>
      </c>
      <c r="U105" s="2" t="s">
        <v>88</v>
      </c>
      <c r="V105" s="2" t="s">
        <v>89</v>
      </c>
      <c r="W105" s="2" t="s">
        <v>158</v>
      </c>
      <c r="X105" s="2" t="s">
        <v>159</v>
      </c>
      <c r="Y105" s="2" t="s">
        <v>160</v>
      </c>
      <c r="Z105" s="2" t="s">
        <v>161</v>
      </c>
      <c r="AE105" s="3">
        <v>247000</v>
      </c>
      <c r="AF105" s="3">
        <v>240000</v>
      </c>
      <c r="AG105" s="3">
        <v>528000</v>
      </c>
      <c r="AH105" s="3">
        <v>260000</v>
      </c>
      <c r="AI105" s="3">
        <v>280000</v>
      </c>
      <c r="AJ105" s="3">
        <v>708400</v>
      </c>
      <c r="AP105" s="1">
        <v>2015</v>
      </c>
    </row>
    <row r="106" spans="1:42" s="1" customFormat="1" x14ac:dyDescent="0.25">
      <c r="A106" s="2" t="s">
        <v>76</v>
      </c>
      <c r="B106" s="2" t="s">
        <v>77</v>
      </c>
      <c r="C106" s="2" t="s">
        <v>78</v>
      </c>
      <c r="D106" s="2" t="s">
        <v>79</v>
      </c>
      <c r="E106" s="2" t="s">
        <v>80</v>
      </c>
      <c r="F106" s="2" t="s">
        <v>81</v>
      </c>
      <c r="G106" s="2" t="s">
        <v>155</v>
      </c>
      <c r="H106" s="2" t="s">
        <v>156</v>
      </c>
      <c r="I106" s="2" t="s">
        <v>157</v>
      </c>
      <c r="J106" s="2" t="s">
        <v>192</v>
      </c>
      <c r="K106" s="2" t="s">
        <v>153</v>
      </c>
      <c r="L106" s="2" t="s">
        <v>193</v>
      </c>
      <c r="O106" s="2" t="s">
        <v>85</v>
      </c>
      <c r="R106" s="2" t="s">
        <v>85</v>
      </c>
      <c r="S106" s="2" t="s">
        <v>86</v>
      </c>
      <c r="T106" s="2" t="s">
        <v>87</v>
      </c>
      <c r="U106" s="2" t="s">
        <v>88</v>
      </c>
      <c r="V106" s="2" t="s">
        <v>89</v>
      </c>
      <c r="W106" s="2" t="s">
        <v>162</v>
      </c>
      <c r="X106" s="2" t="s">
        <v>163</v>
      </c>
      <c r="Y106" s="2" t="s">
        <v>164</v>
      </c>
      <c r="Z106" s="2" t="s">
        <v>165</v>
      </c>
      <c r="AE106" s="3">
        <v>234000</v>
      </c>
      <c r="AF106" s="3">
        <v>240000</v>
      </c>
      <c r="AG106" s="3">
        <v>528000</v>
      </c>
      <c r="AH106" s="3">
        <v>260000</v>
      </c>
      <c r="AI106" s="3">
        <v>280000</v>
      </c>
      <c r="AJ106" s="3">
        <v>708400</v>
      </c>
      <c r="AP106" s="1">
        <v>2015</v>
      </c>
    </row>
    <row r="107" spans="1:42" s="1" customFormat="1" x14ac:dyDescent="0.25">
      <c r="A107" s="2" t="s">
        <v>76</v>
      </c>
      <c r="B107" s="2" t="s">
        <v>77</v>
      </c>
      <c r="C107" s="2" t="s">
        <v>78</v>
      </c>
      <c r="D107" s="2" t="s">
        <v>79</v>
      </c>
      <c r="E107" s="2" t="s">
        <v>80</v>
      </c>
      <c r="F107" s="2" t="s">
        <v>81</v>
      </c>
      <c r="G107" s="2" t="s">
        <v>155</v>
      </c>
      <c r="H107" s="2" t="s">
        <v>156</v>
      </c>
      <c r="I107" s="2" t="s">
        <v>157</v>
      </c>
      <c r="J107" s="2" t="s">
        <v>192</v>
      </c>
      <c r="K107" s="2" t="s">
        <v>153</v>
      </c>
      <c r="L107" s="2" t="s">
        <v>193</v>
      </c>
      <c r="O107" s="2" t="s">
        <v>85</v>
      </c>
      <c r="R107" s="2" t="s">
        <v>85</v>
      </c>
      <c r="S107" s="2" t="s">
        <v>86</v>
      </c>
      <c r="T107" s="2" t="s">
        <v>87</v>
      </c>
      <c r="U107" s="2" t="s">
        <v>111</v>
      </c>
      <c r="V107" s="2" t="s">
        <v>112</v>
      </c>
      <c r="W107" s="2" t="s">
        <v>113</v>
      </c>
      <c r="X107" s="2" t="s">
        <v>114</v>
      </c>
      <c r="Y107" s="2" t="s">
        <v>166</v>
      </c>
      <c r="Z107" s="2" t="s">
        <v>167</v>
      </c>
      <c r="AE107" s="3">
        <v>200000</v>
      </c>
      <c r="AF107" s="3">
        <v>240000</v>
      </c>
      <c r="AG107" s="3">
        <v>528000</v>
      </c>
      <c r="AH107" s="3">
        <v>260000</v>
      </c>
      <c r="AI107" s="3">
        <v>280000</v>
      </c>
      <c r="AJ107" s="3">
        <v>708400</v>
      </c>
      <c r="AP107" s="1">
        <v>2015</v>
      </c>
    </row>
    <row r="108" spans="1:42" s="1" customFormat="1" x14ac:dyDescent="0.25">
      <c r="A108" s="2" t="s">
        <v>76</v>
      </c>
      <c r="B108" s="2" t="s">
        <v>77</v>
      </c>
      <c r="C108" s="2" t="s">
        <v>78</v>
      </c>
      <c r="D108" s="2" t="s">
        <v>79</v>
      </c>
      <c r="E108" s="2" t="s">
        <v>80</v>
      </c>
      <c r="F108" s="2" t="s">
        <v>81</v>
      </c>
      <c r="G108" s="2" t="s">
        <v>155</v>
      </c>
      <c r="H108" s="2" t="s">
        <v>156</v>
      </c>
      <c r="I108" s="2" t="s">
        <v>157</v>
      </c>
      <c r="J108" s="2" t="s">
        <v>192</v>
      </c>
      <c r="K108" s="2" t="s">
        <v>153</v>
      </c>
      <c r="L108" s="2" t="s">
        <v>193</v>
      </c>
      <c r="O108" s="2" t="s">
        <v>85</v>
      </c>
      <c r="R108" s="2" t="s">
        <v>85</v>
      </c>
      <c r="S108" s="2" t="s">
        <v>86</v>
      </c>
      <c r="T108" s="2" t="s">
        <v>87</v>
      </c>
      <c r="U108" s="2" t="s">
        <v>111</v>
      </c>
      <c r="V108" s="2" t="s">
        <v>112</v>
      </c>
      <c r="W108" s="2" t="s">
        <v>113</v>
      </c>
      <c r="X108" s="2" t="s">
        <v>114</v>
      </c>
      <c r="Y108" s="2" t="s">
        <v>168</v>
      </c>
      <c r="Z108" s="2" t="s">
        <v>169</v>
      </c>
      <c r="AE108" s="3">
        <v>200000</v>
      </c>
      <c r="AF108" s="3">
        <v>240000</v>
      </c>
      <c r="AG108" s="3">
        <v>528000</v>
      </c>
      <c r="AH108" s="3">
        <v>260000</v>
      </c>
      <c r="AI108" s="3">
        <v>280000</v>
      </c>
      <c r="AJ108" s="3">
        <v>708400</v>
      </c>
      <c r="AP108" s="1">
        <v>2015</v>
      </c>
    </row>
    <row r="109" spans="1:42" s="1" customFormat="1" x14ac:dyDescent="0.25">
      <c r="A109" s="2" t="s">
        <v>76</v>
      </c>
      <c r="B109" s="2" t="s">
        <v>77</v>
      </c>
      <c r="C109" s="2" t="s">
        <v>78</v>
      </c>
      <c r="D109" s="2" t="s">
        <v>79</v>
      </c>
      <c r="E109" s="2" t="s">
        <v>80</v>
      </c>
      <c r="F109" s="2" t="s">
        <v>81</v>
      </c>
      <c r="G109" s="2" t="s">
        <v>155</v>
      </c>
      <c r="H109" s="2" t="s">
        <v>156</v>
      </c>
      <c r="I109" s="2" t="s">
        <v>157</v>
      </c>
      <c r="J109" s="2" t="s">
        <v>192</v>
      </c>
      <c r="K109" s="2" t="s">
        <v>153</v>
      </c>
      <c r="L109" s="2" t="s">
        <v>193</v>
      </c>
      <c r="O109" s="2" t="s">
        <v>85</v>
      </c>
      <c r="R109" s="2" t="s">
        <v>85</v>
      </c>
      <c r="S109" s="2" t="s">
        <v>86</v>
      </c>
      <c r="T109" s="2" t="s">
        <v>87</v>
      </c>
      <c r="U109" s="2" t="s">
        <v>111</v>
      </c>
      <c r="V109" s="2" t="s">
        <v>112</v>
      </c>
      <c r="W109" s="2" t="s">
        <v>113</v>
      </c>
      <c r="X109" s="2" t="s">
        <v>114</v>
      </c>
      <c r="Y109" s="2" t="s">
        <v>170</v>
      </c>
      <c r="Z109" s="2" t="s">
        <v>171</v>
      </c>
      <c r="AE109" s="3">
        <v>200000</v>
      </c>
      <c r="AF109" s="3">
        <v>240000</v>
      </c>
      <c r="AG109" s="3">
        <v>528000</v>
      </c>
      <c r="AH109" s="3">
        <v>260000</v>
      </c>
      <c r="AI109" s="3">
        <v>280000</v>
      </c>
      <c r="AJ109" s="3">
        <v>708400</v>
      </c>
      <c r="AP109" s="1">
        <v>2015</v>
      </c>
    </row>
    <row r="110" spans="1:42" s="1" customFormat="1" x14ac:dyDescent="0.25">
      <c r="A110" s="2" t="s">
        <v>76</v>
      </c>
      <c r="B110" s="2" t="s">
        <v>77</v>
      </c>
      <c r="C110" s="2" t="s">
        <v>78</v>
      </c>
      <c r="D110" s="2" t="s">
        <v>79</v>
      </c>
      <c r="E110" s="2" t="s">
        <v>80</v>
      </c>
      <c r="F110" s="2" t="s">
        <v>81</v>
      </c>
      <c r="G110" s="2" t="s">
        <v>155</v>
      </c>
      <c r="H110" s="2" t="s">
        <v>156</v>
      </c>
      <c r="I110" s="2" t="s">
        <v>157</v>
      </c>
      <c r="J110" s="2" t="s">
        <v>192</v>
      </c>
      <c r="K110" s="2" t="s">
        <v>153</v>
      </c>
      <c r="L110" s="2" t="s">
        <v>193</v>
      </c>
      <c r="O110" s="2" t="s">
        <v>85</v>
      </c>
      <c r="R110" s="2" t="s">
        <v>85</v>
      </c>
      <c r="S110" s="2" t="s">
        <v>86</v>
      </c>
      <c r="T110" s="2" t="s">
        <v>87</v>
      </c>
      <c r="U110" s="2" t="s">
        <v>111</v>
      </c>
      <c r="V110" s="2" t="s">
        <v>112</v>
      </c>
      <c r="W110" s="2" t="s">
        <v>113</v>
      </c>
      <c r="X110" s="2" t="s">
        <v>114</v>
      </c>
      <c r="Y110" s="2" t="s">
        <v>172</v>
      </c>
      <c r="Z110" s="2" t="s">
        <v>173</v>
      </c>
      <c r="AE110" s="3">
        <v>200000</v>
      </c>
      <c r="AF110" s="3">
        <v>240000</v>
      </c>
      <c r="AG110" s="3">
        <v>528000</v>
      </c>
      <c r="AH110" s="3">
        <v>260000</v>
      </c>
      <c r="AI110" s="3">
        <v>280000</v>
      </c>
      <c r="AJ110" s="3">
        <v>708400</v>
      </c>
      <c r="AP110" s="1">
        <v>2015</v>
      </c>
    </row>
    <row r="111" spans="1:42" s="1" customFormat="1" x14ac:dyDescent="0.25">
      <c r="A111" s="2" t="s">
        <v>76</v>
      </c>
      <c r="B111" s="2" t="s">
        <v>77</v>
      </c>
      <c r="C111" s="2" t="s">
        <v>78</v>
      </c>
      <c r="D111" s="2" t="s">
        <v>79</v>
      </c>
      <c r="E111" s="2" t="s">
        <v>80</v>
      </c>
      <c r="F111" s="2" t="s">
        <v>81</v>
      </c>
      <c r="G111" s="2" t="s">
        <v>155</v>
      </c>
      <c r="H111" s="2" t="s">
        <v>156</v>
      </c>
      <c r="I111" s="2" t="s">
        <v>157</v>
      </c>
      <c r="J111" s="2" t="s">
        <v>192</v>
      </c>
      <c r="K111" s="2" t="s">
        <v>153</v>
      </c>
      <c r="L111" s="2" t="s">
        <v>193</v>
      </c>
      <c r="O111" s="2" t="s">
        <v>85</v>
      </c>
      <c r="R111" s="2" t="s">
        <v>85</v>
      </c>
      <c r="S111" s="2" t="s">
        <v>86</v>
      </c>
      <c r="T111" s="2" t="s">
        <v>87</v>
      </c>
      <c r="U111" s="2" t="s">
        <v>111</v>
      </c>
      <c r="V111" s="2" t="s">
        <v>112</v>
      </c>
      <c r="W111" s="2" t="s">
        <v>113</v>
      </c>
      <c r="X111" s="2" t="s">
        <v>114</v>
      </c>
      <c r="Y111" s="2" t="s">
        <v>174</v>
      </c>
      <c r="Z111" s="2" t="s">
        <v>175</v>
      </c>
      <c r="AE111" s="3">
        <v>200000</v>
      </c>
      <c r="AF111" s="3">
        <v>240000</v>
      </c>
      <c r="AG111" s="3">
        <v>528000</v>
      </c>
      <c r="AH111" s="3">
        <v>260000</v>
      </c>
      <c r="AI111" s="3">
        <v>280000</v>
      </c>
      <c r="AJ111" s="3">
        <v>708400</v>
      </c>
      <c r="AP111" s="1">
        <v>2015</v>
      </c>
    </row>
    <row r="112" spans="1:42" s="1" customFormat="1" x14ac:dyDescent="0.25">
      <c r="A112" s="2" t="s">
        <v>76</v>
      </c>
      <c r="B112" s="2" t="s">
        <v>77</v>
      </c>
      <c r="C112" s="2" t="s">
        <v>78</v>
      </c>
      <c r="D112" s="2" t="s">
        <v>79</v>
      </c>
      <c r="E112" s="2" t="s">
        <v>80</v>
      </c>
      <c r="F112" s="2" t="s">
        <v>81</v>
      </c>
      <c r="G112" s="2" t="s">
        <v>155</v>
      </c>
      <c r="H112" s="2" t="s">
        <v>156</v>
      </c>
      <c r="I112" s="2" t="s">
        <v>157</v>
      </c>
      <c r="J112" s="2" t="s">
        <v>192</v>
      </c>
      <c r="K112" s="2" t="s">
        <v>153</v>
      </c>
      <c r="L112" s="2" t="s">
        <v>193</v>
      </c>
      <c r="O112" s="2" t="s">
        <v>85</v>
      </c>
      <c r="R112" s="2" t="s">
        <v>85</v>
      </c>
      <c r="S112" s="2" t="s">
        <v>86</v>
      </c>
      <c r="T112" s="2" t="s">
        <v>87</v>
      </c>
      <c r="U112" s="2" t="s">
        <v>111</v>
      </c>
      <c r="V112" s="2" t="s">
        <v>112</v>
      </c>
      <c r="W112" s="2" t="s">
        <v>113</v>
      </c>
      <c r="X112" s="2" t="s">
        <v>114</v>
      </c>
      <c r="Y112" s="2" t="s">
        <v>176</v>
      </c>
      <c r="Z112" s="2" t="s">
        <v>177</v>
      </c>
      <c r="AE112" s="3">
        <v>200000</v>
      </c>
      <c r="AF112" s="3">
        <v>240000</v>
      </c>
      <c r="AG112" s="3">
        <v>528000</v>
      </c>
      <c r="AH112" s="3">
        <v>260000</v>
      </c>
      <c r="AI112" s="3">
        <v>280000</v>
      </c>
      <c r="AJ112" s="3">
        <v>708400</v>
      </c>
      <c r="AP112" s="1">
        <v>2015</v>
      </c>
    </row>
    <row r="113" spans="1:42" s="1" customFormat="1" x14ac:dyDescent="0.25">
      <c r="A113" s="2" t="s">
        <v>76</v>
      </c>
      <c r="B113" s="2" t="s">
        <v>77</v>
      </c>
      <c r="C113" s="2" t="s">
        <v>78</v>
      </c>
      <c r="D113" s="2" t="s">
        <v>79</v>
      </c>
      <c r="E113" s="2" t="s">
        <v>80</v>
      </c>
      <c r="F113" s="2" t="s">
        <v>81</v>
      </c>
      <c r="G113" s="2" t="s">
        <v>155</v>
      </c>
      <c r="H113" s="2" t="s">
        <v>156</v>
      </c>
      <c r="I113" s="2" t="s">
        <v>157</v>
      </c>
      <c r="J113" s="2" t="s">
        <v>192</v>
      </c>
      <c r="K113" s="2" t="s">
        <v>153</v>
      </c>
      <c r="L113" s="2" t="s">
        <v>193</v>
      </c>
      <c r="O113" s="2" t="s">
        <v>85</v>
      </c>
      <c r="R113" s="2" t="s">
        <v>85</v>
      </c>
      <c r="S113" s="2" t="s">
        <v>86</v>
      </c>
      <c r="T113" s="2" t="s">
        <v>87</v>
      </c>
      <c r="U113" s="2" t="s">
        <v>111</v>
      </c>
      <c r="V113" s="2" t="s">
        <v>112</v>
      </c>
      <c r="W113" s="2" t="s">
        <v>113</v>
      </c>
      <c r="X113" s="2" t="s">
        <v>114</v>
      </c>
      <c r="Y113" s="2" t="s">
        <v>178</v>
      </c>
      <c r="Z113" s="2" t="s">
        <v>126</v>
      </c>
      <c r="AE113" s="3">
        <v>200000</v>
      </c>
      <c r="AF113" s="3">
        <v>240000</v>
      </c>
      <c r="AG113" s="3">
        <v>528000</v>
      </c>
      <c r="AH113" s="3">
        <v>260000</v>
      </c>
      <c r="AI113" s="3">
        <v>280000</v>
      </c>
      <c r="AJ113" s="3">
        <v>708400</v>
      </c>
      <c r="AP113" s="1">
        <v>2015</v>
      </c>
    </row>
    <row r="114" spans="1:42" s="1" customFormat="1" x14ac:dyDescent="0.25">
      <c r="A114" s="2" t="s">
        <v>76</v>
      </c>
      <c r="B114" s="2" t="s">
        <v>77</v>
      </c>
      <c r="C114" s="2" t="s">
        <v>78</v>
      </c>
      <c r="D114" s="2" t="s">
        <v>79</v>
      </c>
      <c r="E114" s="2" t="s">
        <v>80</v>
      </c>
      <c r="F114" s="2" t="s">
        <v>81</v>
      </c>
      <c r="G114" s="2" t="s">
        <v>155</v>
      </c>
      <c r="H114" s="2" t="s">
        <v>156</v>
      </c>
      <c r="I114" s="2" t="s">
        <v>157</v>
      </c>
      <c r="J114" s="2" t="s">
        <v>192</v>
      </c>
      <c r="K114" s="2" t="s">
        <v>153</v>
      </c>
      <c r="L114" s="2" t="s">
        <v>193</v>
      </c>
      <c r="O114" s="2" t="s">
        <v>85</v>
      </c>
      <c r="R114" s="2" t="s">
        <v>85</v>
      </c>
      <c r="S114" s="2" t="s">
        <v>86</v>
      </c>
      <c r="T114" s="2" t="s">
        <v>87</v>
      </c>
      <c r="U114" s="2" t="s">
        <v>111</v>
      </c>
      <c r="V114" s="2" t="s">
        <v>112</v>
      </c>
      <c r="W114" s="2" t="s">
        <v>113</v>
      </c>
      <c r="X114" s="2" t="s">
        <v>114</v>
      </c>
      <c r="Y114" s="2" t="s">
        <v>179</v>
      </c>
      <c r="Z114" s="2" t="s">
        <v>128</v>
      </c>
      <c r="AE114" s="3">
        <v>200000</v>
      </c>
      <c r="AF114" s="3">
        <v>240000</v>
      </c>
      <c r="AG114" s="3">
        <v>528000</v>
      </c>
      <c r="AH114" s="3">
        <v>260000</v>
      </c>
      <c r="AI114" s="3">
        <v>280000</v>
      </c>
      <c r="AJ114" s="3">
        <v>708400</v>
      </c>
      <c r="AP114" s="1">
        <v>2015</v>
      </c>
    </row>
    <row r="115" spans="1:42" s="1" customFormat="1" x14ac:dyDescent="0.25">
      <c r="A115" s="2" t="s">
        <v>76</v>
      </c>
      <c r="B115" s="2" t="s">
        <v>77</v>
      </c>
      <c r="C115" s="2" t="s">
        <v>78</v>
      </c>
      <c r="D115" s="2" t="s">
        <v>79</v>
      </c>
      <c r="E115" s="2" t="s">
        <v>80</v>
      </c>
      <c r="F115" s="2" t="s">
        <v>81</v>
      </c>
      <c r="G115" s="2" t="s">
        <v>155</v>
      </c>
      <c r="H115" s="2" t="s">
        <v>156</v>
      </c>
      <c r="I115" s="2" t="s">
        <v>157</v>
      </c>
      <c r="J115" s="2" t="s">
        <v>192</v>
      </c>
      <c r="K115" s="2" t="s">
        <v>153</v>
      </c>
      <c r="L115" s="2" t="s">
        <v>193</v>
      </c>
      <c r="O115" s="2" t="s">
        <v>85</v>
      </c>
      <c r="R115" s="2" t="s">
        <v>85</v>
      </c>
      <c r="S115" s="2" t="s">
        <v>86</v>
      </c>
      <c r="T115" s="2" t="s">
        <v>87</v>
      </c>
      <c r="U115" s="2" t="s">
        <v>111</v>
      </c>
      <c r="V115" s="2" t="s">
        <v>112</v>
      </c>
      <c r="W115" s="2" t="s">
        <v>113</v>
      </c>
      <c r="X115" s="2" t="s">
        <v>114</v>
      </c>
      <c r="Y115" s="2" t="s">
        <v>180</v>
      </c>
      <c r="Z115" s="2" t="s">
        <v>181</v>
      </c>
      <c r="AE115" s="3">
        <v>200000</v>
      </c>
      <c r="AF115" s="3">
        <v>240000</v>
      </c>
      <c r="AG115" s="3">
        <v>528000</v>
      </c>
      <c r="AH115" s="3">
        <v>260000</v>
      </c>
      <c r="AI115" s="3">
        <v>280000</v>
      </c>
      <c r="AJ115" s="3">
        <v>708400</v>
      </c>
      <c r="AP115" s="1">
        <v>2015</v>
      </c>
    </row>
    <row r="116" spans="1:42" s="1" customFormat="1" x14ac:dyDescent="0.25">
      <c r="A116" s="2" t="s">
        <v>76</v>
      </c>
      <c r="B116" s="2" t="s">
        <v>77</v>
      </c>
      <c r="C116" s="2" t="s">
        <v>78</v>
      </c>
      <c r="D116" s="2" t="s">
        <v>79</v>
      </c>
      <c r="E116" s="2" t="s">
        <v>80</v>
      </c>
      <c r="F116" s="2" t="s">
        <v>81</v>
      </c>
      <c r="G116" s="2" t="s">
        <v>155</v>
      </c>
      <c r="H116" s="2" t="s">
        <v>156</v>
      </c>
      <c r="I116" s="2" t="s">
        <v>157</v>
      </c>
      <c r="J116" s="2" t="s">
        <v>192</v>
      </c>
      <c r="K116" s="2" t="s">
        <v>153</v>
      </c>
      <c r="L116" s="2" t="s">
        <v>193</v>
      </c>
      <c r="O116" s="2" t="s">
        <v>85</v>
      </c>
      <c r="R116" s="2" t="s">
        <v>85</v>
      </c>
      <c r="S116" s="2" t="s">
        <v>86</v>
      </c>
      <c r="T116" s="2" t="s">
        <v>87</v>
      </c>
      <c r="U116" s="2" t="s">
        <v>111</v>
      </c>
      <c r="V116" s="2" t="s">
        <v>112</v>
      </c>
      <c r="W116" s="2" t="s">
        <v>113</v>
      </c>
      <c r="X116" s="2" t="s">
        <v>114</v>
      </c>
      <c r="Y116" s="2" t="s">
        <v>182</v>
      </c>
      <c r="Z116" s="2" t="s">
        <v>183</v>
      </c>
      <c r="AE116" s="3">
        <v>200000</v>
      </c>
      <c r="AF116" s="3">
        <v>240000</v>
      </c>
      <c r="AG116" s="3">
        <v>528000</v>
      </c>
      <c r="AH116" s="3">
        <v>260000</v>
      </c>
      <c r="AI116" s="3">
        <v>280000</v>
      </c>
      <c r="AJ116" s="3">
        <v>708400</v>
      </c>
      <c r="AP116" s="1">
        <v>2015</v>
      </c>
    </row>
    <row r="117" spans="1:42" s="1" customFormat="1" x14ac:dyDescent="0.25">
      <c r="A117" s="2" t="s">
        <v>76</v>
      </c>
      <c r="B117" s="2" t="s">
        <v>77</v>
      </c>
      <c r="C117" s="2" t="s">
        <v>78</v>
      </c>
      <c r="D117" s="2" t="s">
        <v>79</v>
      </c>
      <c r="E117" s="2" t="s">
        <v>80</v>
      </c>
      <c r="F117" s="2" t="s">
        <v>81</v>
      </c>
      <c r="G117" s="2" t="s">
        <v>155</v>
      </c>
      <c r="H117" s="2" t="s">
        <v>156</v>
      </c>
      <c r="I117" s="2" t="s">
        <v>157</v>
      </c>
      <c r="J117" s="2" t="s">
        <v>192</v>
      </c>
      <c r="K117" s="2" t="s">
        <v>153</v>
      </c>
      <c r="L117" s="2" t="s">
        <v>193</v>
      </c>
      <c r="O117" s="2" t="s">
        <v>85</v>
      </c>
      <c r="R117" s="2" t="s">
        <v>85</v>
      </c>
      <c r="S117" s="2" t="s">
        <v>86</v>
      </c>
      <c r="T117" s="2" t="s">
        <v>87</v>
      </c>
      <c r="U117" s="2" t="s">
        <v>111</v>
      </c>
      <c r="V117" s="2" t="s">
        <v>112</v>
      </c>
      <c r="W117" s="2" t="s">
        <v>113</v>
      </c>
      <c r="X117" s="2" t="s">
        <v>114</v>
      </c>
      <c r="Y117" s="2" t="s">
        <v>184</v>
      </c>
      <c r="Z117" s="2" t="s">
        <v>185</v>
      </c>
      <c r="AE117" s="3">
        <v>200000</v>
      </c>
      <c r="AF117" s="3">
        <v>240000</v>
      </c>
      <c r="AG117" s="3">
        <v>528000</v>
      </c>
      <c r="AH117" s="3">
        <v>260000</v>
      </c>
      <c r="AI117" s="3">
        <v>280000</v>
      </c>
      <c r="AJ117" s="3">
        <v>708400</v>
      </c>
      <c r="AP117" s="1">
        <v>2015</v>
      </c>
    </row>
    <row r="118" spans="1:42" s="1" customFormat="1" x14ac:dyDescent="0.25">
      <c r="A118" s="2" t="s">
        <v>76</v>
      </c>
      <c r="B118" s="2" t="s">
        <v>77</v>
      </c>
      <c r="C118" s="2" t="s">
        <v>78</v>
      </c>
      <c r="D118" s="2" t="s">
        <v>79</v>
      </c>
      <c r="E118" s="2" t="s">
        <v>80</v>
      </c>
      <c r="F118" s="2" t="s">
        <v>81</v>
      </c>
      <c r="G118" s="2" t="s">
        <v>155</v>
      </c>
      <c r="H118" s="2" t="s">
        <v>156</v>
      </c>
      <c r="I118" s="2" t="s">
        <v>157</v>
      </c>
      <c r="J118" s="2" t="s">
        <v>192</v>
      </c>
      <c r="K118" s="2" t="s">
        <v>153</v>
      </c>
      <c r="L118" s="2" t="s">
        <v>193</v>
      </c>
      <c r="O118" s="2" t="s">
        <v>85</v>
      </c>
      <c r="R118" s="2" t="s">
        <v>85</v>
      </c>
      <c r="S118" s="2" t="s">
        <v>86</v>
      </c>
      <c r="T118" s="2" t="s">
        <v>87</v>
      </c>
      <c r="U118" s="2" t="s">
        <v>111</v>
      </c>
      <c r="V118" s="2" t="s">
        <v>112</v>
      </c>
      <c r="W118" s="2" t="s">
        <v>113</v>
      </c>
      <c r="X118" s="2" t="s">
        <v>114</v>
      </c>
      <c r="Y118" s="2" t="s">
        <v>186</v>
      </c>
      <c r="Z118" s="2" t="s">
        <v>187</v>
      </c>
      <c r="AE118" s="3">
        <v>200000</v>
      </c>
      <c r="AF118" s="3">
        <v>240000</v>
      </c>
      <c r="AG118" s="3">
        <v>528000</v>
      </c>
      <c r="AH118" s="3">
        <v>260000</v>
      </c>
      <c r="AI118" s="3">
        <v>280000</v>
      </c>
      <c r="AJ118" s="3">
        <v>708400</v>
      </c>
      <c r="AP118" s="1">
        <v>2015</v>
      </c>
    </row>
    <row r="119" spans="1:42" s="1" customFormat="1" x14ac:dyDescent="0.25">
      <c r="A119" s="2" t="s">
        <v>76</v>
      </c>
      <c r="B119" s="2" t="s">
        <v>77</v>
      </c>
      <c r="C119" s="2" t="s">
        <v>78</v>
      </c>
      <c r="D119" s="2" t="s">
        <v>79</v>
      </c>
      <c r="E119" s="2" t="s">
        <v>80</v>
      </c>
      <c r="F119" s="2" t="s">
        <v>81</v>
      </c>
      <c r="G119" s="2" t="s">
        <v>155</v>
      </c>
      <c r="H119" s="2" t="s">
        <v>156</v>
      </c>
      <c r="I119" s="2" t="s">
        <v>157</v>
      </c>
      <c r="J119" s="2" t="s">
        <v>192</v>
      </c>
      <c r="K119" s="2" t="s">
        <v>153</v>
      </c>
      <c r="L119" s="2" t="s">
        <v>193</v>
      </c>
      <c r="O119" s="2" t="s">
        <v>85</v>
      </c>
      <c r="R119" s="2" t="s">
        <v>85</v>
      </c>
      <c r="S119" s="2" t="s">
        <v>86</v>
      </c>
      <c r="T119" s="2" t="s">
        <v>87</v>
      </c>
      <c r="U119" s="2" t="s">
        <v>111</v>
      </c>
      <c r="V119" s="2" t="s">
        <v>112</v>
      </c>
      <c r="W119" s="2" t="s">
        <v>113</v>
      </c>
      <c r="X119" s="2" t="s">
        <v>114</v>
      </c>
      <c r="Y119" s="2" t="s">
        <v>188</v>
      </c>
      <c r="Z119" s="2" t="s">
        <v>189</v>
      </c>
      <c r="AE119" s="3">
        <v>200000</v>
      </c>
      <c r="AF119" s="3">
        <v>240000</v>
      </c>
      <c r="AG119" s="3">
        <v>528000</v>
      </c>
      <c r="AH119" s="3">
        <v>260000</v>
      </c>
      <c r="AI119" s="3">
        <v>280000</v>
      </c>
      <c r="AJ119" s="3">
        <v>708400</v>
      </c>
      <c r="AP119" s="1">
        <v>2015</v>
      </c>
    </row>
    <row r="120" spans="1:42" s="1" customFormat="1" x14ac:dyDescent="0.25">
      <c r="A120" s="2" t="s">
        <v>76</v>
      </c>
      <c r="B120" s="2" t="s">
        <v>77</v>
      </c>
      <c r="C120" s="2" t="s">
        <v>78</v>
      </c>
      <c r="D120" s="2" t="s">
        <v>79</v>
      </c>
      <c r="E120" s="2" t="s">
        <v>80</v>
      </c>
      <c r="F120" s="2" t="s">
        <v>81</v>
      </c>
      <c r="G120" s="2" t="s">
        <v>155</v>
      </c>
      <c r="H120" s="2" t="s">
        <v>156</v>
      </c>
      <c r="I120" s="2" t="s">
        <v>157</v>
      </c>
      <c r="J120" s="2" t="s">
        <v>194</v>
      </c>
      <c r="K120" s="2" t="s">
        <v>144</v>
      </c>
      <c r="L120" s="2" t="s">
        <v>195</v>
      </c>
      <c r="O120" s="2" t="s">
        <v>85</v>
      </c>
      <c r="R120" s="2" t="s">
        <v>85</v>
      </c>
      <c r="S120" s="2" t="s">
        <v>86</v>
      </c>
      <c r="T120" s="2" t="s">
        <v>87</v>
      </c>
      <c r="U120" s="2" t="s">
        <v>88</v>
      </c>
      <c r="V120" s="2" t="s">
        <v>89</v>
      </c>
      <c r="W120" s="2" t="s">
        <v>158</v>
      </c>
      <c r="X120" s="2" t="s">
        <v>159</v>
      </c>
      <c r="Y120" s="2" t="s">
        <v>160</v>
      </c>
      <c r="Z120" s="2" t="s">
        <v>161</v>
      </c>
      <c r="AE120" s="3">
        <v>200000</v>
      </c>
      <c r="AF120" s="3">
        <v>240000</v>
      </c>
      <c r="AG120" s="3">
        <v>528000</v>
      </c>
      <c r="AH120" s="3">
        <v>260000</v>
      </c>
      <c r="AI120" s="3">
        <v>280000</v>
      </c>
      <c r="AJ120" s="3">
        <v>708400</v>
      </c>
      <c r="AP120" s="1">
        <v>2015</v>
      </c>
    </row>
    <row r="121" spans="1:42" s="1" customFormat="1" x14ac:dyDescent="0.25">
      <c r="A121" s="2" t="s">
        <v>76</v>
      </c>
      <c r="B121" s="2" t="s">
        <v>77</v>
      </c>
      <c r="C121" s="2" t="s">
        <v>78</v>
      </c>
      <c r="D121" s="2" t="s">
        <v>79</v>
      </c>
      <c r="E121" s="2" t="s">
        <v>80</v>
      </c>
      <c r="F121" s="2" t="s">
        <v>81</v>
      </c>
      <c r="G121" s="2" t="s">
        <v>155</v>
      </c>
      <c r="H121" s="2" t="s">
        <v>156</v>
      </c>
      <c r="I121" s="2" t="s">
        <v>157</v>
      </c>
      <c r="J121" s="2" t="s">
        <v>194</v>
      </c>
      <c r="K121" s="2" t="s">
        <v>144</v>
      </c>
      <c r="L121" s="2" t="s">
        <v>195</v>
      </c>
      <c r="O121" s="2" t="s">
        <v>85</v>
      </c>
      <c r="R121" s="2" t="s">
        <v>85</v>
      </c>
      <c r="S121" s="2" t="s">
        <v>86</v>
      </c>
      <c r="T121" s="2" t="s">
        <v>87</v>
      </c>
      <c r="U121" s="2" t="s">
        <v>88</v>
      </c>
      <c r="V121" s="2" t="s">
        <v>89</v>
      </c>
      <c r="W121" s="2" t="s">
        <v>162</v>
      </c>
      <c r="X121" s="2" t="s">
        <v>163</v>
      </c>
      <c r="Y121" s="2" t="s">
        <v>164</v>
      </c>
      <c r="Z121" s="2" t="s">
        <v>165</v>
      </c>
      <c r="AE121" s="3">
        <v>200000</v>
      </c>
      <c r="AF121" s="3">
        <v>240000</v>
      </c>
      <c r="AG121" s="3">
        <v>528000</v>
      </c>
      <c r="AH121" s="3">
        <v>260000</v>
      </c>
      <c r="AI121" s="3">
        <v>280000</v>
      </c>
      <c r="AJ121" s="3">
        <v>708400</v>
      </c>
      <c r="AP121" s="1">
        <v>2015</v>
      </c>
    </row>
    <row r="122" spans="1:42" s="1" customFormat="1" x14ac:dyDescent="0.25">
      <c r="A122" s="2" t="s">
        <v>76</v>
      </c>
      <c r="B122" s="2" t="s">
        <v>77</v>
      </c>
      <c r="C122" s="2" t="s">
        <v>78</v>
      </c>
      <c r="D122" s="2" t="s">
        <v>79</v>
      </c>
      <c r="E122" s="2" t="s">
        <v>80</v>
      </c>
      <c r="F122" s="2" t="s">
        <v>81</v>
      </c>
      <c r="G122" s="2" t="s">
        <v>155</v>
      </c>
      <c r="H122" s="2" t="s">
        <v>156</v>
      </c>
      <c r="I122" s="2" t="s">
        <v>157</v>
      </c>
      <c r="J122" s="2" t="s">
        <v>194</v>
      </c>
      <c r="K122" s="2" t="s">
        <v>144</v>
      </c>
      <c r="L122" s="2" t="s">
        <v>195</v>
      </c>
      <c r="O122" s="2" t="s">
        <v>85</v>
      </c>
      <c r="R122" s="2" t="s">
        <v>85</v>
      </c>
      <c r="S122" s="2" t="s">
        <v>86</v>
      </c>
      <c r="T122" s="2" t="s">
        <v>87</v>
      </c>
      <c r="U122" s="2" t="s">
        <v>111</v>
      </c>
      <c r="V122" s="2" t="s">
        <v>112</v>
      </c>
      <c r="W122" s="2" t="s">
        <v>113</v>
      </c>
      <c r="X122" s="2" t="s">
        <v>114</v>
      </c>
      <c r="Y122" s="2" t="s">
        <v>166</v>
      </c>
      <c r="Z122" s="2" t="s">
        <v>167</v>
      </c>
      <c r="AE122" s="3">
        <v>200000</v>
      </c>
      <c r="AF122" s="3">
        <v>240000</v>
      </c>
      <c r="AG122" s="3">
        <v>528000</v>
      </c>
      <c r="AH122" s="3">
        <v>260000</v>
      </c>
      <c r="AI122" s="3">
        <v>280000</v>
      </c>
      <c r="AJ122" s="3">
        <v>708400</v>
      </c>
      <c r="AP122" s="1">
        <v>2015</v>
      </c>
    </row>
    <row r="123" spans="1:42" s="1" customFormat="1" x14ac:dyDescent="0.25">
      <c r="A123" s="2" t="s">
        <v>76</v>
      </c>
      <c r="B123" s="2" t="s">
        <v>77</v>
      </c>
      <c r="C123" s="2" t="s">
        <v>78</v>
      </c>
      <c r="D123" s="2" t="s">
        <v>79</v>
      </c>
      <c r="E123" s="2" t="s">
        <v>80</v>
      </c>
      <c r="F123" s="2" t="s">
        <v>81</v>
      </c>
      <c r="G123" s="2" t="s">
        <v>155</v>
      </c>
      <c r="H123" s="2" t="s">
        <v>156</v>
      </c>
      <c r="I123" s="2" t="s">
        <v>157</v>
      </c>
      <c r="J123" s="2" t="s">
        <v>194</v>
      </c>
      <c r="K123" s="2" t="s">
        <v>144</v>
      </c>
      <c r="L123" s="2" t="s">
        <v>195</v>
      </c>
      <c r="O123" s="2" t="s">
        <v>85</v>
      </c>
      <c r="R123" s="2" t="s">
        <v>85</v>
      </c>
      <c r="S123" s="2" t="s">
        <v>86</v>
      </c>
      <c r="T123" s="2" t="s">
        <v>87</v>
      </c>
      <c r="U123" s="2" t="s">
        <v>111</v>
      </c>
      <c r="V123" s="2" t="s">
        <v>112</v>
      </c>
      <c r="W123" s="2" t="s">
        <v>113</v>
      </c>
      <c r="X123" s="2" t="s">
        <v>114</v>
      </c>
      <c r="Y123" s="2" t="s">
        <v>168</v>
      </c>
      <c r="Z123" s="2" t="s">
        <v>169</v>
      </c>
      <c r="AE123" s="3">
        <v>200000</v>
      </c>
      <c r="AF123" s="3">
        <v>240000</v>
      </c>
      <c r="AG123" s="3">
        <v>528000</v>
      </c>
      <c r="AH123" s="3">
        <v>260000</v>
      </c>
      <c r="AI123" s="3">
        <v>280000</v>
      </c>
      <c r="AJ123" s="3">
        <v>708400</v>
      </c>
      <c r="AP123" s="1">
        <v>2015</v>
      </c>
    </row>
    <row r="124" spans="1:42" s="1" customFormat="1" x14ac:dyDescent="0.25">
      <c r="A124" s="2" t="s">
        <v>76</v>
      </c>
      <c r="B124" s="2" t="s">
        <v>77</v>
      </c>
      <c r="C124" s="2" t="s">
        <v>78</v>
      </c>
      <c r="D124" s="2" t="s">
        <v>79</v>
      </c>
      <c r="E124" s="2" t="s">
        <v>80</v>
      </c>
      <c r="F124" s="2" t="s">
        <v>81</v>
      </c>
      <c r="G124" s="2" t="s">
        <v>155</v>
      </c>
      <c r="H124" s="2" t="s">
        <v>156</v>
      </c>
      <c r="I124" s="2" t="s">
        <v>157</v>
      </c>
      <c r="J124" s="2" t="s">
        <v>194</v>
      </c>
      <c r="K124" s="2" t="s">
        <v>144</v>
      </c>
      <c r="L124" s="2" t="s">
        <v>195</v>
      </c>
      <c r="O124" s="2" t="s">
        <v>85</v>
      </c>
      <c r="R124" s="2" t="s">
        <v>85</v>
      </c>
      <c r="S124" s="2" t="s">
        <v>86</v>
      </c>
      <c r="T124" s="2" t="s">
        <v>87</v>
      </c>
      <c r="U124" s="2" t="s">
        <v>111</v>
      </c>
      <c r="V124" s="2" t="s">
        <v>112</v>
      </c>
      <c r="W124" s="2" t="s">
        <v>113</v>
      </c>
      <c r="X124" s="2" t="s">
        <v>114</v>
      </c>
      <c r="Y124" s="2" t="s">
        <v>170</v>
      </c>
      <c r="Z124" s="2" t="s">
        <v>171</v>
      </c>
      <c r="AE124" s="3">
        <v>200000</v>
      </c>
      <c r="AF124" s="3">
        <v>240000</v>
      </c>
      <c r="AG124" s="3">
        <v>528000</v>
      </c>
      <c r="AH124" s="3">
        <v>260000</v>
      </c>
      <c r="AI124" s="3">
        <v>280000</v>
      </c>
      <c r="AJ124" s="3">
        <v>708400</v>
      </c>
      <c r="AP124" s="1">
        <v>2015</v>
      </c>
    </row>
    <row r="125" spans="1:42" s="1" customFormat="1" x14ac:dyDescent="0.25">
      <c r="A125" s="2" t="s">
        <v>76</v>
      </c>
      <c r="B125" s="2" t="s">
        <v>77</v>
      </c>
      <c r="C125" s="2" t="s">
        <v>78</v>
      </c>
      <c r="D125" s="2" t="s">
        <v>79</v>
      </c>
      <c r="E125" s="2" t="s">
        <v>80</v>
      </c>
      <c r="F125" s="2" t="s">
        <v>81</v>
      </c>
      <c r="G125" s="2" t="s">
        <v>155</v>
      </c>
      <c r="H125" s="2" t="s">
        <v>156</v>
      </c>
      <c r="I125" s="2" t="s">
        <v>157</v>
      </c>
      <c r="J125" s="2" t="s">
        <v>194</v>
      </c>
      <c r="K125" s="2" t="s">
        <v>144</v>
      </c>
      <c r="L125" s="2" t="s">
        <v>195</v>
      </c>
      <c r="O125" s="2" t="s">
        <v>85</v>
      </c>
      <c r="R125" s="2" t="s">
        <v>85</v>
      </c>
      <c r="S125" s="2" t="s">
        <v>86</v>
      </c>
      <c r="T125" s="2" t="s">
        <v>87</v>
      </c>
      <c r="U125" s="2" t="s">
        <v>111</v>
      </c>
      <c r="V125" s="2" t="s">
        <v>112</v>
      </c>
      <c r="W125" s="2" t="s">
        <v>113</v>
      </c>
      <c r="X125" s="2" t="s">
        <v>114</v>
      </c>
      <c r="Y125" s="2" t="s">
        <v>172</v>
      </c>
      <c r="Z125" s="2" t="s">
        <v>173</v>
      </c>
      <c r="AE125" s="3">
        <v>200000</v>
      </c>
      <c r="AF125" s="3">
        <v>240000</v>
      </c>
      <c r="AG125" s="3">
        <v>528000</v>
      </c>
      <c r="AH125" s="3">
        <v>260000</v>
      </c>
      <c r="AI125" s="3">
        <v>280000</v>
      </c>
      <c r="AJ125" s="3">
        <v>708400</v>
      </c>
      <c r="AP125" s="1">
        <v>2015</v>
      </c>
    </row>
    <row r="126" spans="1:42" s="1" customFormat="1" x14ac:dyDescent="0.25">
      <c r="A126" s="2" t="s">
        <v>76</v>
      </c>
      <c r="B126" s="2" t="s">
        <v>77</v>
      </c>
      <c r="C126" s="2" t="s">
        <v>78</v>
      </c>
      <c r="D126" s="2" t="s">
        <v>79</v>
      </c>
      <c r="E126" s="2" t="s">
        <v>80</v>
      </c>
      <c r="F126" s="2" t="s">
        <v>81</v>
      </c>
      <c r="G126" s="2" t="s">
        <v>155</v>
      </c>
      <c r="H126" s="2" t="s">
        <v>156</v>
      </c>
      <c r="I126" s="2" t="s">
        <v>157</v>
      </c>
      <c r="J126" s="2" t="s">
        <v>194</v>
      </c>
      <c r="K126" s="2" t="s">
        <v>144</v>
      </c>
      <c r="L126" s="2" t="s">
        <v>195</v>
      </c>
      <c r="O126" s="2" t="s">
        <v>85</v>
      </c>
      <c r="R126" s="2" t="s">
        <v>85</v>
      </c>
      <c r="S126" s="2" t="s">
        <v>86</v>
      </c>
      <c r="T126" s="2" t="s">
        <v>87</v>
      </c>
      <c r="U126" s="2" t="s">
        <v>111</v>
      </c>
      <c r="V126" s="2" t="s">
        <v>112</v>
      </c>
      <c r="W126" s="2" t="s">
        <v>113</v>
      </c>
      <c r="X126" s="2" t="s">
        <v>114</v>
      </c>
      <c r="Y126" s="2" t="s">
        <v>174</v>
      </c>
      <c r="Z126" s="2" t="s">
        <v>175</v>
      </c>
      <c r="AE126" s="3">
        <v>200000</v>
      </c>
      <c r="AF126" s="3">
        <v>240000</v>
      </c>
      <c r="AG126" s="3">
        <v>528000</v>
      </c>
      <c r="AH126" s="3">
        <v>260000</v>
      </c>
      <c r="AI126" s="3">
        <v>280000</v>
      </c>
      <c r="AJ126" s="3">
        <v>708400</v>
      </c>
      <c r="AP126" s="1">
        <v>2015</v>
      </c>
    </row>
    <row r="127" spans="1:42" s="1" customFormat="1" x14ac:dyDescent="0.25">
      <c r="A127" s="2" t="s">
        <v>76</v>
      </c>
      <c r="B127" s="2" t="s">
        <v>77</v>
      </c>
      <c r="C127" s="2" t="s">
        <v>78</v>
      </c>
      <c r="D127" s="2" t="s">
        <v>79</v>
      </c>
      <c r="E127" s="2" t="s">
        <v>80</v>
      </c>
      <c r="F127" s="2" t="s">
        <v>81</v>
      </c>
      <c r="G127" s="2" t="s">
        <v>155</v>
      </c>
      <c r="H127" s="2" t="s">
        <v>156</v>
      </c>
      <c r="I127" s="2" t="s">
        <v>157</v>
      </c>
      <c r="J127" s="2" t="s">
        <v>194</v>
      </c>
      <c r="K127" s="2" t="s">
        <v>144</v>
      </c>
      <c r="L127" s="2" t="s">
        <v>195</v>
      </c>
      <c r="O127" s="2" t="s">
        <v>85</v>
      </c>
      <c r="R127" s="2" t="s">
        <v>85</v>
      </c>
      <c r="S127" s="2" t="s">
        <v>86</v>
      </c>
      <c r="T127" s="2" t="s">
        <v>87</v>
      </c>
      <c r="U127" s="2" t="s">
        <v>111</v>
      </c>
      <c r="V127" s="2" t="s">
        <v>112</v>
      </c>
      <c r="W127" s="2" t="s">
        <v>113</v>
      </c>
      <c r="X127" s="2" t="s">
        <v>114</v>
      </c>
      <c r="Y127" s="2" t="s">
        <v>176</v>
      </c>
      <c r="Z127" s="2" t="s">
        <v>177</v>
      </c>
      <c r="AE127" s="3">
        <v>200000</v>
      </c>
      <c r="AF127" s="3">
        <v>240000</v>
      </c>
      <c r="AG127" s="3">
        <v>528000</v>
      </c>
      <c r="AH127" s="3">
        <v>260000</v>
      </c>
      <c r="AI127" s="3">
        <v>280000</v>
      </c>
      <c r="AJ127" s="3">
        <v>708400</v>
      </c>
      <c r="AP127" s="1">
        <v>2015</v>
      </c>
    </row>
    <row r="128" spans="1:42" s="1" customFormat="1" x14ac:dyDescent="0.25">
      <c r="A128" s="2" t="s">
        <v>76</v>
      </c>
      <c r="B128" s="2" t="s">
        <v>77</v>
      </c>
      <c r="C128" s="2" t="s">
        <v>78</v>
      </c>
      <c r="D128" s="2" t="s">
        <v>79</v>
      </c>
      <c r="E128" s="2" t="s">
        <v>80</v>
      </c>
      <c r="F128" s="2" t="s">
        <v>81</v>
      </c>
      <c r="G128" s="2" t="s">
        <v>155</v>
      </c>
      <c r="H128" s="2" t="s">
        <v>156</v>
      </c>
      <c r="I128" s="2" t="s">
        <v>157</v>
      </c>
      <c r="J128" s="2" t="s">
        <v>194</v>
      </c>
      <c r="K128" s="2" t="s">
        <v>144</v>
      </c>
      <c r="L128" s="2" t="s">
        <v>195</v>
      </c>
      <c r="O128" s="2" t="s">
        <v>85</v>
      </c>
      <c r="R128" s="2" t="s">
        <v>85</v>
      </c>
      <c r="S128" s="2" t="s">
        <v>86</v>
      </c>
      <c r="T128" s="2" t="s">
        <v>87</v>
      </c>
      <c r="U128" s="2" t="s">
        <v>111</v>
      </c>
      <c r="V128" s="2" t="s">
        <v>112</v>
      </c>
      <c r="W128" s="2" t="s">
        <v>113</v>
      </c>
      <c r="X128" s="2" t="s">
        <v>114</v>
      </c>
      <c r="Y128" s="2" t="s">
        <v>178</v>
      </c>
      <c r="Z128" s="2" t="s">
        <v>126</v>
      </c>
      <c r="AE128" s="3">
        <v>200000</v>
      </c>
      <c r="AF128" s="3">
        <v>240000</v>
      </c>
      <c r="AG128" s="3">
        <v>528000</v>
      </c>
      <c r="AH128" s="3">
        <v>260000</v>
      </c>
      <c r="AI128" s="3">
        <v>280000</v>
      </c>
      <c r="AJ128" s="3">
        <v>708400</v>
      </c>
      <c r="AP128" s="1">
        <v>2015</v>
      </c>
    </row>
    <row r="129" spans="1:42" s="1" customFormat="1" x14ac:dyDescent="0.25">
      <c r="A129" s="2" t="s">
        <v>76</v>
      </c>
      <c r="B129" s="2" t="s">
        <v>77</v>
      </c>
      <c r="C129" s="2" t="s">
        <v>78</v>
      </c>
      <c r="D129" s="2" t="s">
        <v>79</v>
      </c>
      <c r="E129" s="2" t="s">
        <v>80</v>
      </c>
      <c r="F129" s="2" t="s">
        <v>81</v>
      </c>
      <c r="G129" s="2" t="s">
        <v>155</v>
      </c>
      <c r="H129" s="2" t="s">
        <v>156</v>
      </c>
      <c r="I129" s="2" t="s">
        <v>157</v>
      </c>
      <c r="J129" s="2" t="s">
        <v>194</v>
      </c>
      <c r="K129" s="2" t="s">
        <v>144</v>
      </c>
      <c r="L129" s="2" t="s">
        <v>195</v>
      </c>
      <c r="O129" s="2" t="s">
        <v>85</v>
      </c>
      <c r="R129" s="2" t="s">
        <v>85</v>
      </c>
      <c r="S129" s="2" t="s">
        <v>86</v>
      </c>
      <c r="T129" s="2" t="s">
        <v>87</v>
      </c>
      <c r="U129" s="2" t="s">
        <v>111</v>
      </c>
      <c r="V129" s="2" t="s">
        <v>112</v>
      </c>
      <c r="W129" s="2" t="s">
        <v>113</v>
      </c>
      <c r="X129" s="2" t="s">
        <v>114</v>
      </c>
      <c r="Y129" s="2" t="s">
        <v>179</v>
      </c>
      <c r="Z129" s="2" t="s">
        <v>128</v>
      </c>
      <c r="AE129" s="3">
        <v>200000</v>
      </c>
      <c r="AF129" s="3">
        <v>240000</v>
      </c>
      <c r="AG129" s="3">
        <v>528000</v>
      </c>
      <c r="AH129" s="3">
        <v>260000</v>
      </c>
      <c r="AI129" s="3">
        <v>280000</v>
      </c>
      <c r="AJ129" s="3">
        <v>708400</v>
      </c>
      <c r="AP129" s="1">
        <v>2015</v>
      </c>
    </row>
    <row r="130" spans="1:42" s="1" customFormat="1" x14ac:dyDescent="0.25">
      <c r="A130" s="2" t="s">
        <v>76</v>
      </c>
      <c r="B130" s="2" t="s">
        <v>77</v>
      </c>
      <c r="C130" s="2" t="s">
        <v>78</v>
      </c>
      <c r="D130" s="2" t="s">
        <v>79</v>
      </c>
      <c r="E130" s="2" t="s">
        <v>80</v>
      </c>
      <c r="F130" s="2" t="s">
        <v>81</v>
      </c>
      <c r="G130" s="2" t="s">
        <v>155</v>
      </c>
      <c r="H130" s="2" t="s">
        <v>156</v>
      </c>
      <c r="I130" s="2" t="s">
        <v>157</v>
      </c>
      <c r="J130" s="2" t="s">
        <v>194</v>
      </c>
      <c r="K130" s="2" t="s">
        <v>144</v>
      </c>
      <c r="L130" s="2" t="s">
        <v>195</v>
      </c>
      <c r="O130" s="2" t="s">
        <v>85</v>
      </c>
      <c r="R130" s="2" t="s">
        <v>85</v>
      </c>
      <c r="S130" s="2" t="s">
        <v>86</v>
      </c>
      <c r="T130" s="2" t="s">
        <v>87</v>
      </c>
      <c r="U130" s="2" t="s">
        <v>111</v>
      </c>
      <c r="V130" s="2" t="s">
        <v>112</v>
      </c>
      <c r="W130" s="2" t="s">
        <v>113</v>
      </c>
      <c r="X130" s="2" t="s">
        <v>114</v>
      </c>
      <c r="Y130" s="2" t="s">
        <v>180</v>
      </c>
      <c r="Z130" s="2" t="s">
        <v>181</v>
      </c>
      <c r="AE130" s="3">
        <v>200000</v>
      </c>
      <c r="AF130" s="3">
        <v>240000</v>
      </c>
      <c r="AG130" s="3">
        <v>528000</v>
      </c>
      <c r="AH130" s="3">
        <v>260000</v>
      </c>
      <c r="AI130" s="3">
        <v>280000</v>
      </c>
      <c r="AJ130" s="3">
        <v>708400</v>
      </c>
      <c r="AP130" s="1">
        <v>2015</v>
      </c>
    </row>
    <row r="131" spans="1:42" s="1" customFormat="1" x14ac:dyDescent="0.25">
      <c r="A131" s="2" t="s">
        <v>76</v>
      </c>
      <c r="B131" s="2" t="s">
        <v>77</v>
      </c>
      <c r="C131" s="2" t="s">
        <v>78</v>
      </c>
      <c r="D131" s="2" t="s">
        <v>79</v>
      </c>
      <c r="E131" s="2" t="s">
        <v>80</v>
      </c>
      <c r="F131" s="2" t="s">
        <v>81</v>
      </c>
      <c r="G131" s="2" t="s">
        <v>155</v>
      </c>
      <c r="H131" s="2" t="s">
        <v>156</v>
      </c>
      <c r="I131" s="2" t="s">
        <v>157</v>
      </c>
      <c r="J131" s="2" t="s">
        <v>194</v>
      </c>
      <c r="K131" s="2" t="s">
        <v>144</v>
      </c>
      <c r="L131" s="2" t="s">
        <v>195</v>
      </c>
      <c r="O131" s="2" t="s">
        <v>85</v>
      </c>
      <c r="R131" s="2" t="s">
        <v>85</v>
      </c>
      <c r="S131" s="2" t="s">
        <v>86</v>
      </c>
      <c r="T131" s="2" t="s">
        <v>87</v>
      </c>
      <c r="U131" s="2" t="s">
        <v>111</v>
      </c>
      <c r="V131" s="2" t="s">
        <v>112</v>
      </c>
      <c r="W131" s="2" t="s">
        <v>113</v>
      </c>
      <c r="X131" s="2" t="s">
        <v>114</v>
      </c>
      <c r="Y131" s="2" t="s">
        <v>182</v>
      </c>
      <c r="Z131" s="2" t="s">
        <v>183</v>
      </c>
      <c r="AE131" s="3">
        <v>200000</v>
      </c>
      <c r="AF131" s="3">
        <v>240000</v>
      </c>
      <c r="AG131" s="3">
        <v>528000</v>
      </c>
      <c r="AH131" s="3">
        <v>260000</v>
      </c>
      <c r="AI131" s="3">
        <v>280000</v>
      </c>
      <c r="AJ131" s="3">
        <v>708400</v>
      </c>
      <c r="AP131" s="1">
        <v>2015</v>
      </c>
    </row>
    <row r="132" spans="1:42" s="1" customFormat="1" x14ac:dyDescent="0.25">
      <c r="A132" s="2" t="s">
        <v>76</v>
      </c>
      <c r="B132" s="2" t="s">
        <v>77</v>
      </c>
      <c r="C132" s="2" t="s">
        <v>78</v>
      </c>
      <c r="D132" s="2" t="s">
        <v>79</v>
      </c>
      <c r="E132" s="2" t="s">
        <v>80</v>
      </c>
      <c r="F132" s="2" t="s">
        <v>81</v>
      </c>
      <c r="G132" s="2" t="s">
        <v>155</v>
      </c>
      <c r="H132" s="2" t="s">
        <v>156</v>
      </c>
      <c r="I132" s="2" t="s">
        <v>157</v>
      </c>
      <c r="J132" s="2" t="s">
        <v>194</v>
      </c>
      <c r="K132" s="2" t="s">
        <v>144</v>
      </c>
      <c r="L132" s="2" t="s">
        <v>195</v>
      </c>
      <c r="O132" s="2" t="s">
        <v>85</v>
      </c>
      <c r="R132" s="2" t="s">
        <v>85</v>
      </c>
      <c r="S132" s="2" t="s">
        <v>86</v>
      </c>
      <c r="T132" s="2" t="s">
        <v>87</v>
      </c>
      <c r="U132" s="2" t="s">
        <v>111</v>
      </c>
      <c r="V132" s="2" t="s">
        <v>112</v>
      </c>
      <c r="W132" s="2" t="s">
        <v>113</v>
      </c>
      <c r="X132" s="2" t="s">
        <v>114</v>
      </c>
      <c r="Y132" s="2" t="s">
        <v>184</v>
      </c>
      <c r="Z132" s="2" t="s">
        <v>185</v>
      </c>
      <c r="AE132" s="3">
        <v>200000</v>
      </c>
      <c r="AF132" s="3">
        <v>240000</v>
      </c>
      <c r="AG132" s="3">
        <v>528000</v>
      </c>
      <c r="AH132" s="3">
        <v>260000</v>
      </c>
      <c r="AI132" s="3">
        <v>280000</v>
      </c>
      <c r="AJ132" s="3">
        <v>708400</v>
      </c>
      <c r="AP132" s="1">
        <v>2015</v>
      </c>
    </row>
    <row r="133" spans="1:42" s="1" customFormat="1" x14ac:dyDescent="0.25">
      <c r="A133" s="2" t="s">
        <v>76</v>
      </c>
      <c r="B133" s="2" t="s">
        <v>77</v>
      </c>
      <c r="C133" s="2" t="s">
        <v>78</v>
      </c>
      <c r="D133" s="2" t="s">
        <v>79</v>
      </c>
      <c r="E133" s="2" t="s">
        <v>80</v>
      </c>
      <c r="F133" s="2" t="s">
        <v>81</v>
      </c>
      <c r="G133" s="2" t="s">
        <v>155</v>
      </c>
      <c r="H133" s="2" t="s">
        <v>156</v>
      </c>
      <c r="I133" s="2" t="s">
        <v>157</v>
      </c>
      <c r="J133" s="2" t="s">
        <v>194</v>
      </c>
      <c r="K133" s="2" t="s">
        <v>144</v>
      </c>
      <c r="L133" s="2" t="s">
        <v>195</v>
      </c>
      <c r="O133" s="2" t="s">
        <v>85</v>
      </c>
      <c r="R133" s="2" t="s">
        <v>85</v>
      </c>
      <c r="S133" s="2" t="s">
        <v>86</v>
      </c>
      <c r="T133" s="2" t="s">
        <v>87</v>
      </c>
      <c r="U133" s="2" t="s">
        <v>111</v>
      </c>
      <c r="V133" s="2" t="s">
        <v>112</v>
      </c>
      <c r="W133" s="2" t="s">
        <v>113</v>
      </c>
      <c r="X133" s="2" t="s">
        <v>114</v>
      </c>
      <c r="Y133" s="2" t="s">
        <v>186</v>
      </c>
      <c r="Z133" s="2" t="s">
        <v>187</v>
      </c>
      <c r="AE133" s="3">
        <v>200000</v>
      </c>
      <c r="AF133" s="3">
        <v>240000</v>
      </c>
      <c r="AG133" s="3">
        <v>528000</v>
      </c>
      <c r="AH133" s="3">
        <v>260000</v>
      </c>
      <c r="AI133" s="3">
        <v>280000</v>
      </c>
      <c r="AJ133" s="3">
        <v>708400</v>
      </c>
      <c r="AP133" s="1">
        <v>2015</v>
      </c>
    </row>
    <row r="134" spans="1:42" s="1" customFormat="1" x14ac:dyDescent="0.25">
      <c r="A134" s="2" t="s">
        <v>76</v>
      </c>
      <c r="B134" s="2" t="s">
        <v>77</v>
      </c>
      <c r="C134" s="2" t="s">
        <v>78</v>
      </c>
      <c r="D134" s="2" t="s">
        <v>79</v>
      </c>
      <c r="E134" s="2" t="s">
        <v>80</v>
      </c>
      <c r="F134" s="2" t="s">
        <v>81</v>
      </c>
      <c r="G134" s="2" t="s">
        <v>155</v>
      </c>
      <c r="H134" s="2" t="s">
        <v>156</v>
      </c>
      <c r="I134" s="2" t="s">
        <v>157</v>
      </c>
      <c r="J134" s="2" t="s">
        <v>194</v>
      </c>
      <c r="K134" s="2" t="s">
        <v>144</v>
      </c>
      <c r="L134" s="2" t="s">
        <v>195</v>
      </c>
      <c r="O134" s="2" t="s">
        <v>85</v>
      </c>
      <c r="R134" s="2" t="s">
        <v>85</v>
      </c>
      <c r="S134" s="2" t="s">
        <v>86</v>
      </c>
      <c r="T134" s="2" t="s">
        <v>87</v>
      </c>
      <c r="U134" s="2" t="s">
        <v>111</v>
      </c>
      <c r="V134" s="2" t="s">
        <v>112</v>
      </c>
      <c r="W134" s="2" t="s">
        <v>113</v>
      </c>
      <c r="X134" s="2" t="s">
        <v>114</v>
      </c>
      <c r="Y134" s="2" t="s">
        <v>188</v>
      </c>
      <c r="Z134" s="2" t="s">
        <v>189</v>
      </c>
      <c r="AE134" s="3">
        <v>200000</v>
      </c>
      <c r="AF134" s="3">
        <v>240000</v>
      </c>
      <c r="AG134" s="3">
        <v>528000</v>
      </c>
      <c r="AH134" s="3">
        <v>260000</v>
      </c>
      <c r="AI134" s="3">
        <v>280000</v>
      </c>
      <c r="AJ134" s="3">
        <v>708400</v>
      </c>
      <c r="AP134" s="1">
        <v>2015</v>
      </c>
    </row>
    <row r="135" spans="1:42" s="1" customFormat="1" x14ac:dyDescent="0.25">
      <c r="A135" s="2" t="s">
        <v>76</v>
      </c>
      <c r="B135" s="2" t="s">
        <v>77</v>
      </c>
      <c r="C135" s="2" t="s">
        <v>78</v>
      </c>
      <c r="D135" s="2" t="s">
        <v>79</v>
      </c>
      <c r="E135" s="2" t="s">
        <v>80</v>
      </c>
      <c r="F135" s="2" t="s">
        <v>81</v>
      </c>
      <c r="G135" s="2" t="s">
        <v>155</v>
      </c>
      <c r="H135" s="2" t="s">
        <v>156</v>
      </c>
      <c r="I135" s="2" t="s">
        <v>157</v>
      </c>
      <c r="J135" s="2" t="s">
        <v>196</v>
      </c>
      <c r="K135" s="2" t="s">
        <v>147</v>
      </c>
      <c r="L135" s="2" t="s">
        <v>197</v>
      </c>
      <c r="O135" s="2" t="s">
        <v>85</v>
      </c>
      <c r="R135" s="2" t="s">
        <v>85</v>
      </c>
      <c r="S135" s="2" t="s">
        <v>86</v>
      </c>
      <c r="T135" s="2" t="s">
        <v>87</v>
      </c>
      <c r="U135" s="2" t="s">
        <v>88</v>
      </c>
      <c r="V135" s="2" t="s">
        <v>89</v>
      </c>
      <c r="W135" s="2" t="s">
        <v>158</v>
      </c>
      <c r="X135" s="2" t="s">
        <v>159</v>
      </c>
      <c r="Y135" s="2" t="s">
        <v>160</v>
      </c>
      <c r="Z135" s="2" t="s">
        <v>161</v>
      </c>
      <c r="AE135" s="3">
        <v>400000</v>
      </c>
      <c r="AF135" s="3">
        <v>480000</v>
      </c>
      <c r="AG135" s="3">
        <v>1056000</v>
      </c>
      <c r="AH135" s="3">
        <v>520000</v>
      </c>
      <c r="AI135" s="3">
        <v>560000</v>
      </c>
      <c r="AJ135" s="3">
        <v>1416800</v>
      </c>
      <c r="AP135" s="1">
        <v>2015</v>
      </c>
    </row>
    <row r="136" spans="1:42" s="1" customFormat="1" x14ac:dyDescent="0.25">
      <c r="A136" s="2" t="s">
        <v>76</v>
      </c>
      <c r="B136" s="2" t="s">
        <v>77</v>
      </c>
      <c r="C136" s="2" t="s">
        <v>78</v>
      </c>
      <c r="D136" s="2" t="s">
        <v>79</v>
      </c>
      <c r="E136" s="2" t="s">
        <v>80</v>
      </c>
      <c r="F136" s="2" t="s">
        <v>81</v>
      </c>
      <c r="G136" s="2" t="s">
        <v>155</v>
      </c>
      <c r="H136" s="2" t="s">
        <v>156</v>
      </c>
      <c r="I136" s="2" t="s">
        <v>157</v>
      </c>
      <c r="J136" s="2" t="s">
        <v>196</v>
      </c>
      <c r="K136" s="2" t="s">
        <v>147</v>
      </c>
      <c r="L136" s="2" t="s">
        <v>197</v>
      </c>
      <c r="O136" s="2" t="s">
        <v>85</v>
      </c>
      <c r="R136" s="2" t="s">
        <v>85</v>
      </c>
      <c r="S136" s="2" t="s">
        <v>86</v>
      </c>
      <c r="T136" s="2" t="s">
        <v>87</v>
      </c>
      <c r="U136" s="2" t="s">
        <v>88</v>
      </c>
      <c r="V136" s="2" t="s">
        <v>89</v>
      </c>
      <c r="W136" s="2" t="s">
        <v>162</v>
      </c>
      <c r="X136" s="2" t="s">
        <v>163</v>
      </c>
      <c r="Y136" s="2" t="s">
        <v>164</v>
      </c>
      <c r="Z136" s="2" t="s">
        <v>165</v>
      </c>
      <c r="AE136" s="3">
        <v>400000</v>
      </c>
      <c r="AF136" s="3">
        <v>480000</v>
      </c>
      <c r="AG136" s="3">
        <v>1056000</v>
      </c>
      <c r="AH136" s="3">
        <v>520000</v>
      </c>
      <c r="AI136" s="3">
        <v>560000</v>
      </c>
      <c r="AJ136" s="3">
        <v>1416800</v>
      </c>
      <c r="AP136" s="1">
        <v>2015</v>
      </c>
    </row>
    <row r="137" spans="1:42" s="1" customFormat="1" x14ac:dyDescent="0.25">
      <c r="A137" s="2" t="s">
        <v>76</v>
      </c>
      <c r="B137" s="2" t="s">
        <v>77</v>
      </c>
      <c r="C137" s="2" t="s">
        <v>78</v>
      </c>
      <c r="D137" s="2" t="s">
        <v>79</v>
      </c>
      <c r="E137" s="2" t="s">
        <v>80</v>
      </c>
      <c r="F137" s="2" t="s">
        <v>81</v>
      </c>
      <c r="G137" s="2" t="s">
        <v>155</v>
      </c>
      <c r="H137" s="2" t="s">
        <v>156</v>
      </c>
      <c r="I137" s="2" t="s">
        <v>157</v>
      </c>
      <c r="J137" s="2" t="s">
        <v>196</v>
      </c>
      <c r="K137" s="2" t="s">
        <v>147</v>
      </c>
      <c r="L137" s="2" t="s">
        <v>197</v>
      </c>
      <c r="O137" s="2" t="s">
        <v>85</v>
      </c>
      <c r="R137" s="2" t="s">
        <v>85</v>
      </c>
      <c r="S137" s="2" t="s">
        <v>86</v>
      </c>
      <c r="T137" s="2" t="s">
        <v>87</v>
      </c>
      <c r="U137" s="2" t="s">
        <v>111</v>
      </c>
      <c r="V137" s="2" t="s">
        <v>112</v>
      </c>
      <c r="W137" s="2" t="s">
        <v>113</v>
      </c>
      <c r="X137" s="2" t="s">
        <v>114</v>
      </c>
      <c r="Y137" s="2" t="s">
        <v>166</v>
      </c>
      <c r="Z137" s="2" t="s">
        <v>167</v>
      </c>
      <c r="AE137" s="3">
        <v>400000</v>
      </c>
      <c r="AF137" s="3">
        <v>480000</v>
      </c>
      <c r="AG137" s="3">
        <v>1056000</v>
      </c>
      <c r="AH137" s="3">
        <v>520000</v>
      </c>
      <c r="AI137" s="3">
        <v>560000</v>
      </c>
      <c r="AJ137" s="3">
        <v>1416800</v>
      </c>
      <c r="AP137" s="1">
        <v>2015</v>
      </c>
    </row>
    <row r="138" spans="1:42" s="1" customFormat="1" x14ac:dyDescent="0.25">
      <c r="A138" s="2" t="s">
        <v>76</v>
      </c>
      <c r="B138" s="2" t="s">
        <v>77</v>
      </c>
      <c r="C138" s="2" t="s">
        <v>78</v>
      </c>
      <c r="D138" s="2" t="s">
        <v>79</v>
      </c>
      <c r="E138" s="2" t="s">
        <v>80</v>
      </c>
      <c r="F138" s="2" t="s">
        <v>81</v>
      </c>
      <c r="G138" s="2" t="s">
        <v>155</v>
      </c>
      <c r="H138" s="2" t="s">
        <v>156</v>
      </c>
      <c r="I138" s="2" t="s">
        <v>157</v>
      </c>
      <c r="J138" s="2" t="s">
        <v>196</v>
      </c>
      <c r="K138" s="2" t="s">
        <v>147</v>
      </c>
      <c r="L138" s="2" t="s">
        <v>197</v>
      </c>
      <c r="O138" s="2" t="s">
        <v>85</v>
      </c>
      <c r="R138" s="2" t="s">
        <v>85</v>
      </c>
      <c r="S138" s="2" t="s">
        <v>86</v>
      </c>
      <c r="T138" s="2" t="s">
        <v>87</v>
      </c>
      <c r="U138" s="2" t="s">
        <v>111</v>
      </c>
      <c r="V138" s="2" t="s">
        <v>112</v>
      </c>
      <c r="W138" s="2" t="s">
        <v>113</v>
      </c>
      <c r="X138" s="2" t="s">
        <v>114</v>
      </c>
      <c r="Y138" s="2" t="s">
        <v>168</v>
      </c>
      <c r="Z138" s="2" t="s">
        <v>169</v>
      </c>
      <c r="AE138" s="3">
        <v>400000</v>
      </c>
      <c r="AF138" s="3">
        <v>480000</v>
      </c>
      <c r="AG138" s="3">
        <v>1056000</v>
      </c>
      <c r="AH138" s="3">
        <v>520000</v>
      </c>
      <c r="AI138" s="3">
        <v>560000</v>
      </c>
      <c r="AJ138" s="3">
        <v>1416800</v>
      </c>
      <c r="AP138" s="1">
        <v>2015</v>
      </c>
    </row>
    <row r="139" spans="1:42" s="1" customFormat="1" x14ac:dyDescent="0.25">
      <c r="A139" s="2" t="s">
        <v>76</v>
      </c>
      <c r="B139" s="2" t="s">
        <v>77</v>
      </c>
      <c r="C139" s="2" t="s">
        <v>78</v>
      </c>
      <c r="D139" s="2" t="s">
        <v>79</v>
      </c>
      <c r="E139" s="2" t="s">
        <v>80</v>
      </c>
      <c r="F139" s="2" t="s">
        <v>81</v>
      </c>
      <c r="G139" s="2" t="s">
        <v>155</v>
      </c>
      <c r="H139" s="2" t="s">
        <v>156</v>
      </c>
      <c r="I139" s="2" t="s">
        <v>157</v>
      </c>
      <c r="J139" s="2" t="s">
        <v>196</v>
      </c>
      <c r="K139" s="2" t="s">
        <v>147</v>
      </c>
      <c r="L139" s="2" t="s">
        <v>197</v>
      </c>
      <c r="O139" s="2" t="s">
        <v>85</v>
      </c>
      <c r="R139" s="2" t="s">
        <v>85</v>
      </c>
      <c r="S139" s="2" t="s">
        <v>86</v>
      </c>
      <c r="T139" s="2" t="s">
        <v>87</v>
      </c>
      <c r="U139" s="2" t="s">
        <v>111</v>
      </c>
      <c r="V139" s="2" t="s">
        <v>112</v>
      </c>
      <c r="W139" s="2" t="s">
        <v>113</v>
      </c>
      <c r="X139" s="2" t="s">
        <v>114</v>
      </c>
      <c r="Y139" s="2" t="s">
        <v>170</v>
      </c>
      <c r="Z139" s="2" t="s">
        <v>171</v>
      </c>
      <c r="AE139" s="3">
        <v>400000</v>
      </c>
      <c r="AF139" s="3">
        <v>480000</v>
      </c>
      <c r="AG139" s="3">
        <v>1056000</v>
      </c>
      <c r="AH139" s="3">
        <v>520000</v>
      </c>
      <c r="AI139" s="3">
        <v>560000</v>
      </c>
      <c r="AJ139" s="3">
        <v>1416800</v>
      </c>
      <c r="AP139" s="1">
        <v>2015</v>
      </c>
    </row>
    <row r="140" spans="1:42" s="1" customFormat="1" x14ac:dyDescent="0.25">
      <c r="A140" s="2" t="s">
        <v>76</v>
      </c>
      <c r="B140" s="2" t="s">
        <v>77</v>
      </c>
      <c r="C140" s="2" t="s">
        <v>78</v>
      </c>
      <c r="D140" s="2" t="s">
        <v>79</v>
      </c>
      <c r="E140" s="2" t="s">
        <v>80</v>
      </c>
      <c r="F140" s="2" t="s">
        <v>81</v>
      </c>
      <c r="G140" s="2" t="s">
        <v>155</v>
      </c>
      <c r="H140" s="2" t="s">
        <v>156</v>
      </c>
      <c r="I140" s="2" t="s">
        <v>157</v>
      </c>
      <c r="J140" s="2" t="s">
        <v>196</v>
      </c>
      <c r="K140" s="2" t="s">
        <v>147</v>
      </c>
      <c r="L140" s="2" t="s">
        <v>197</v>
      </c>
      <c r="O140" s="2" t="s">
        <v>85</v>
      </c>
      <c r="R140" s="2" t="s">
        <v>85</v>
      </c>
      <c r="S140" s="2" t="s">
        <v>86</v>
      </c>
      <c r="T140" s="2" t="s">
        <v>87</v>
      </c>
      <c r="U140" s="2" t="s">
        <v>111</v>
      </c>
      <c r="V140" s="2" t="s">
        <v>112</v>
      </c>
      <c r="W140" s="2" t="s">
        <v>113</v>
      </c>
      <c r="X140" s="2" t="s">
        <v>114</v>
      </c>
      <c r="Y140" s="2" t="s">
        <v>172</v>
      </c>
      <c r="Z140" s="2" t="s">
        <v>173</v>
      </c>
      <c r="AE140" s="3">
        <v>400000</v>
      </c>
      <c r="AF140" s="3">
        <v>480000</v>
      </c>
      <c r="AG140" s="3">
        <v>1056000</v>
      </c>
      <c r="AH140" s="3">
        <v>520000</v>
      </c>
      <c r="AI140" s="3">
        <v>560000</v>
      </c>
      <c r="AJ140" s="3">
        <v>1416800</v>
      </c>
      <c r="AP140" s="1">
        <v>2015</v>
      </c>
    </row>
    <row r="141" spans="1:42" s="1" customFormat="1" x14ac:dyDescent="0.25">
      <c r="A141" s="2" t="s">
        <v>76</v>
      </c>
      <c r="B141" s="2" t="s">
        <v>77</v>
      </c>
      <c r="C141" s="2" t="s">
        <v>78</v>
      </c>
      <c r="D141" s="2" t="s">
        <v>79</v>
      </c>
      <c r="E141" s="2" t="s">
        <v>80</v>
      </c>
      <c r="F141" s="2" t="s">
        <v>81</v>
      </c>
      <c r="G141" s="2" t="s">
        <v>155</v>
      </c>
      <c r="H141" s="2" t="s">
        <v>156</v>
      </c>
      <c r="I141" s="2" t="s">
        <v>157</v>
      </c>
      <c r="J141" s="2" t="s">
        <v>196</v>
      </c>
      <c r="K141" s="2" t="s">
        <v>147</v>
      </c>
      <c r="L141" s="2" t="s">
        <v>197</v>
      </c>
      <c r="O141" s="2" t="s">
        <v>85</v>
      </c>
      <c r="R141" s="2" t="s">
        <v>85</v>
      </c>
      <c r="S141" s="2" t="s">
        <v>86</v>
      </c>
      <c r="T141" s="2" t="s">
        <v>87</v>
      </c>
      <c r="U141" s="2" t="s">
        <v>111</v>
      </c>
      <c r="V141" s="2" t="s">
        <v>112</v>
      </c>
      <c r="W141" s="2" t="s">
        <v>113</v>
      </c>
      <c r="X141" s="2" t="s">
        <v>114</v>
      </c>
      <c r="Y141" s="2" t="s">
        <v>174</v>
      </c>
      <c r="Z141" s="2" t="s">
        <v>175</v>
      </c>
      <c r="AE141" s="3">
        <v>400000</v>
      </c>
      <c r="AF141" s="3">
        <v>480000</v>
      </c>
      <c r="AG141" s="3">
        <v>1056000</v>
      </c>
      <c r="AH141" s="3">
        <v>520000</v>
      </c>
      <c r="AI141" s="3">
        <v>560000</v>
      </c>
      <c r="AJ141" s="3">
        <v>1416800</v>
      </c>
      <c r="AP141" s="1">
        <v>2015</v>
      </c>
    </row>
    <row r="142" spans="1:42" s="1" customFormat="1" x14ac:dyDescent="0.25">
      <c r="A142" s="2" t="s">
        <v>76</v>
      </c>
      <c r="B142" s="2" t="s">
        <v>77</v>
      </c>
      <c r="C142" s="2" t="s">
        <v>78</v>
      </c>
      <c r="D142" s="2" t="s">
        <v>79</v>
      </c>
      <c r="E142" s="2" t="s">
        <v>80</v>
      </c>
      <c r="F142" s="2" t="s">
        <v>81</v>
      </c>
      <c r="G142" s="2" t="s">
        <v>155</v>
      </c>
      <c r="H142" s="2" t="s">
        <v>156</v>
      </c>
      <c r="I142" s="2" t="s">
        <v>157</v>
      </c>
      <c r="J142" s="2" t="s">
        <v>196</v>
      </c>
      <c r="K142" s="2" t="s">
        <v>147</v>
      </c>
      <c r="L142" s="2" t="s">
        <v>197</v>
      </c>
      <c r="O142" s="2" t="s">
        <v>85</v>
      </c>
      <c r="R142" s="2" t="s">
        <v>85</v>
      </c>
      <c r="S142" s="2" t="s">
        <v>86</v>
      </c>
      <c r="T142" s="2" t="s">
        <v>87</v>
      </c>
      <c r="U142" s="2" t="s">
        <v>111</v>
      </c>
      <c r="V142" s="2" t="s">
        <v>112</v>
      </c>
      <c r="W142" s="2" t="s">
        <v>113</v>
      </c>
      <c r="X142" s="2" t="s">
        <v>114</v>
      </c>
      <c r="Y142" s="2" t="s">
        <v>176</v>
      </c>
      <c r="Z142" s="2" t="s">
        <v>177</v>
      </c>
      <c r="AE142" s="3">
        <v>400000</v>
      </c>
      <c r="AF142" s="3">
        <v>480000</v>
      </c>
      <c r="AG142" s="3">
        <v>1056000</v>
      </c>
      <c r="AH142" s="3">
        <v>520000</v>
      </c>
      <c r="AI142" s="3">
        <v>560000</v>
      </c>
      <c r="AJ142" s="3">
        <v>1416800</v>
      </c>
      <c r="AP142" s="1">
        <v>2015</v>
      </c>
    </row>
    <row r="143" spans="1:42" s="1" customFormat="1" x14ac:dyDescent="0.25">
      <c r="A143" s="2" t="s">
        <v>76</v>
      </c>
      <c r="B143" s="2" t="s">
        <v>77</v>
      </c>
      <c r="C143" s="2" t="s">
        <v>78</v>
      </c>
      <c r="D143" s="2" t="s">
        <v>79</v>
      </c>
      <c r="E143" s="2" t="s">
        <v>80</v>
      </c>
      <c r="F143" s="2" t="s">
        <v>81</v>
      </c>
      <c r="G143" s="2" t="s">
        <v>155</v>
      </c>
      <c r="H143" s="2" t="s">
        <v>156</v>
      </c>
      <c r="I143" s="2" t="s">
        <v>157</v>
      </c>
      <c r="J143" s="2" t="s">
        <v>196</v>
      </c>
      <c r="K143" s="2" t="s">
        <v>147</v>
      </c>
      <c r="L143" s="2" t="s">
        <v>197</v>
      </c>
      <c r="O143" s="2" t="s">
        <v>85</v>
      </c>
      <c r="R143" s="2" t="s">
        <v>85</v>
      </c>
      <c r="S143" s="2" t="s">
        <v>86</v>
      </c>
      <c r="T143" s="2" t="s">
        <v>87</v>
      </c>
      <c r="U143" s="2" t="s">
        <v>111</v>
      </c>
      <c r="V143" s="2" t="s">
        <v>112</v>
      </c>
      <c r="W143" s="2" t="s">
        <v>113</v>
      </c>
      <c r="X143" s="2" t="s">
        <v>114</v>
      </c>
      <c r="Y143" s="2" t="s">
        <v>178</v>
      </c>
      <c r="Z143" s="2" t="s">
        <v>126</v>
      </c>
      <c r="AE143" s="3">
        <v>400000</v>
      </c>
      <c r="AF143" s="3">
        <v>480000</v>
      </c>
      <c r="AG143" s="3">
        <v>1056000</v>
      </c>
      <c r="AH143" s="3">
        <v>520000</v>
      </c>
      <c r="AI143" s="3">
        <v>560000</v>
      </c>
      <c r="AJ143" s="3">
        <v>1416800</v>
      </c>
      <c r="AP143" s="1">
        <v>2015</v>
      </c>
    </row>
    <row r="144" spans="1:42" s="1" customFormat="1" x14ac:dyDescent="0.25">
      <c r="A144" s="2" t="s">
        <v>76</v>
      </c>
      <c r="B144" s="2" t="s">
        <v>77</v>
      </c>
      <c r="C144" s="2" t="s">
        <v>78</v>
      </c>
      <c r="D144" s="2" t="s">
        <v>79</v>
      </c>
      <c r="E144" s="2" t="s">
        <v>80</v>
      </c>
      <c r="F144" s="2" t="s">
        <v>81</v>
      </c>
      <c r="G144" s="2" t="s">
        <v>155</v>
      </c>
      <c r="H144" s="2" t="s">
        <v>156</v>
      </c>
      <c r="I144" s="2" t="s">
        <v>157</v>
      </c>
      <c r="J144" s="2" t="s">
        <v>196</v>
      </c>
      <c r="K144" s="2" t="s">
        <v>147</v>
      </c>
      <c r="L144" s="2" t="s">
        <v>197</v>
      </c>
      <c r="O144" s="2" t="s">
        <v>85</v>
      </c>
      <c r="R144" s="2" t="s">
        <v>85</v>
      </c>
      <c r="S144" s="2" t="s">
        <v>86</v>
      </c>
      <c r="T144" s="2" t="s">
        <v>87</v>
      </c>
      <c r="U144" s="2" t="s">
        <v>111</v>
      </c>
      <c r="V144" s="2" t="s">
        <v>112</v>
      </c>
      <c r="W144" s="2" t="s">
        <v>113</v>
      </c>
      <c r="X144" s="2" t="s">
        <v>114</v>
      </c>
      <c r="Y144" s="2" t="s">
        <v>179</v>
      </c>
      <c r="Z144" s="2" t="s">
        <v>128</v>
      </c>
      <c r="AE144" s="3">
        <v>400000</v>
      </c>
      <c r="AF144" s="3">
        <v>480000</v>
      </c>
      <c r="AG144" s="3">
        <v>1056000</v>
      </c>
      <c r="AH144" s="3">
        <v>520000</v>
      </c>
      <c r="AI144" s="3">
        <v>560000</v>
      </c>
      <c r="AJ144" s="3">
        <v>1416800</v>
      </c>
      <c r="AP144" s="1">
        <v>2015</v>
      </c>
    </row>
    <row r="145" spans="1:42" s="1" customFormat="1" x14ac:dyDescent="0.25">
      <c r="A145" s="2" t="s">
        <v>76</v>
      </c>
      <c r="B145" s="2" t="s">
        <v>77</v>
      </c>
      <c r="C145" s="2" t="s">
        <v>78</v>
      </c>
      <c r="D145" s="2" t="s">
        <v>79</v>
      </c>
      <c r="E145" s="2" t="s">
        <v>80</v>
      </c>
      <c r="F145" s="2" t="s">
        <v>81</v>
      </c>
      <c r="G145" s="2" t="s">
        <v>155</v>
      </c>
      <c r="H145" s="2" t="s">
        <v>156</v>
      </c>
      <c r="I145" s="2" t="s">
        <v>157</v>
      </c>
      <c r="J145" s="2" t="s">
        <v>196</v>
      </c>
      <c r="K145" s="2" t="s">
        <v>147</v>
      </c>
      <c r="L145" s="2" t="s">
        <v>197</v>
      </c>
      <c r="O145" s="2" t="s">
        <v>85</v>
      </c>
      <c r="R145" s="2" t="s">
        <v>85</v>
      </c>
      <c r="S145" s="2" t="s">
        <v>86</v>
      </c>
      <c r="T145" s="2" t="s">
        <v>87</v>
      </c>
      <c r="U145" s="2" t="s">
        <v>111</v>
      </c>
      <c r="V145" s="2" t="s">
        <v>112</v>
      </c>
      <c r="W145" s="2" t="s">
        <v>113</v>
      </c>
      <c r="X145" s="2" t="s">
        <v>114</v>
      </c>
      <c r="Y145" s="2" t="s">
        <v>180</v>
      </c>
      <c r="Z145" s="2" t="s">
        <v>181</v>
      </c>
      <c r="AE145" s="3">
        <v>400000</v>
      </c>
      <c r="AF145" s="3">
        <v>480000</v>
      </c>
      <c r="AG145" s="3">
        <v>1056000</v>
      </c>
      <c r="AH145" s="3">
        <v>520000</v>
      </c>
      <c r="AI145" s="3">
        <v>560000</v>
      </c>
      <c r="AJ145" s="3">
        <v>1416800</v>
      </c>
      <c r="AP145" s="1">
        <v>2015</v>
      </c>
    </row>
    <row r="146" spans="1:42" s="1" customFormat="1" x14ac:dyDescent="0.25">
      <c r="A146" s="2" t="s">
        <v>76</v>
      </c>
      <c r="B146" s="2" t="s">
        <v>77</v>
      </c>
      <c r="C146" s="2" t="s">
        <v>78</v>
      </c>
      <c r="D146" s="2" t="s">
        <v>79</v>
      </c>
      <c r="E146" s="2" t="s">
        <v>80</v>
      </c>
      <c r="F146" s="2" t="s">
        <v>81</v>
      </c>
      <c r="G146" s="2" t="s">
        <v>155</v>
      </c>
      <c r="H146" s="2" t="s">
        <v>156</v>
      </c>
      <c r="I146" s="2" t="s">
        <v>157</v>
      </c>
      <c r="J146" s="2" t="s">
        <v>196</v>
      </c>
      <c r="K146" s="2" t="s">
        <v>147</v>
      </c>
      <c r="L146" s="2" t="s">
        <v>197</v>
      </c>
      <c r="O146" s="2" t="s">
        <v>85</v>
      </c>
      <c r="R146" s="2" t="s">
        <v>85</v>
      </c>
      <c r="S146" s="2" t="s">
        <v>86</v>
      </c>
      <c r="T146" s="2" t="s">
        <v>87</v>
      </c>
      <c r="U146" s="2" t="s">
        <v>111</v>
      </c>
      <c r="V146" s="2" t="s">
        <v>112</v>
      </c>
      <c r="W146" s="2" t="s">
        <v>113</v>
      </c>
      <c r="X146" s="2" t="s">
        <v>114</v>
      </c>
      <c r="Y146" s="2" t="s">
        <v>182</v>
      </c>
      <c r="Z146" s="2" t="s">
        <v>183</v>
      </c>
      <c r="AE146" s="3">
        <v>400000</v>
      </c>
      <c r="AF146" s="3">
        <v>480000</v>
      </c>
      <c r="AG146" s="3">
        <v>1056000</v>
      </c>
      <c r="AH146" s="3">
        <v>520000</v>
      </c>
      <c r="AI146" s="3">
        <v>560000</v>
      </c>
      <c r="AJ146" s="3">
        <v>1416800</v>
      </c>
      <c r="AP146" s="1">
        <v>2015</v>
      </c>
    </row>
    <row r="147" spans="1:42" s="1" customFormat="1" x14ac:dyDescent="0.25">
      <c r="A147" s="2" t="s">
        <v>76</v>
      </c>
      <c r="B147" s="2" t="s">
        <v>77</v>
      </c>
      <c r="C147" s="2" t="s">
        <v>78</v>
      </c>
      <c r="D147" s="2" t="s">
        <v>79</v>
      </c>
      <c r="E147" s="2" t="s">
        <v>80</v>
      </c>
      <c r="F147" s="2" t="s">
        <v>81</v>
      </c>
      <c r="G147" s="2" t="s">
        <v>155</v>
      </c>
      <c r="H147" s="2" t="s">
        <v>156</v>
      </c>
      <c r="I147" s="2" t="s">
        <v>157</v>
      </c>
      <c r="J147" s="2" t="s">
        <v>196</v>
      </c>
      <c r="K147" s="2" t="s">
        <v>147</v>
      </c>
      <c r="L147" s="2" t="s">
        <v>197</v>
      </c>
      <c r="O147" s="2" t="s">
        <v>85</v>
      </c>
      <c r="R147" s="2" t="s">
        <v>85</v>
      </c>
      <c r="S147" s="2" t="s">
        <v>86</v>
      </c>
      <c r="T147" s="2" t="s">
        <v>87</v>
      </c>
      <c r="U147" s="2" t="s">
        <v>111</v>
      </c>
      <c r="V147" s="2" t="s">
        <v>112</v>
      </c>
      <c r="W147" s="2" t="s">
        <v>113</v>
      </c>
      <c r="X147" s="2" t="s">
        <v>114</v>
      </c>
      <c r="Y147" s="2" t="s">
        <v>184</v>
      </c>
      <c r="Z147" s="2" t="s">
        <v>185</v>
      </c>
      <c r="AE147" s="3">
        <v>400000</v>
      </c>
      <c r="AF147" s="3">
        <v>480000</v>
      </c>
      <c r="AG147" s="3">
        <v>1056000</v>
      </c>
      <c r="AH147" s="3">
        <v>520000</v>
      </c>
      <c r="AI147" s="3">
        <v>560000</v>
      </c>
      <c r="AJ147" s="3">
        <v>1416800</v>
      </c>
      <c r="AP147" s="1">
        <v>2015</v>
      </c>
    </row>
    <row r="148" spans="1:42" s="1" customFormat="1" x14ac:dyDescent="0.25">
      <c r="A148" s="2" t="s">
        <v>76</v>
      </c>
      <c r="B148" s="2" t="s">
        <v>77</v>
      </c>
      <c r="C148" s="2" t="s">
        <v>78</v>
      </c>
      <c r="D148" s="2" t="s">
        <v>79</v>
      </c>
      <c r="E148" s="2" t="s">
        <v>80</v>
      </c>
      <c r="F148" s="2" t="s">
        <v>81</v>
      </c>
      <c r="G148" s="2" t="s">
        <v>155</v>
      </c>
      <c r="H148" s="2" t="s">
        <v>156</v>
      </c>
      <c r="I148" s="2" t="s">
        <v>157</v>
      </c>
      <c r="J148" s="2" t="s">
        <v>196</v>
      </c>
      <c r="K148" s="2" t="s">
        <v>147</v>
      </c>
      <c r="L148" s="2" t="s">
        <v>197</v>
      </c>
      <c r="O148" s="2" t="s">
        <v>85</v>
      </c>
      <c r="R148" s="2" t="s">
        <v>85</v>
      </c>
      <c r="S148" s="2" t="s">
        <v>86</v>
      </c>
      <c r="T148" s="2" t="s">
        <v>87</v>
      </c>
      <c r="U148" s="2" t="s">
        <v>111</v>
      </c>
      <c r="V148" s="2" t="s">
        <v>112</v>
      </c>
      <c r="W148" s="2" t="s">
        <v>113</v>
      </c>
      <c r="X148" s="2" t="s">
        <v>114</v>
      </c>
      <c r="Y148" s="2" t="s">
        <v>186</v>
      </c>
      <c r="Z148" s="2" t="s">
        <v>187</v>
      </c>
      <c r="AE148" s="3">
        <v>400000</v>
      </c>
      <c r="AF148" s="3">
        <v>480000</v>
      </c>
      <c r="AG148" s="3">
        <v>1056000</v>
      </c>
      <c r="AH148" s="3">
        <v>520000</v>
      </c>
      <c r="AI148" s="3">
        <v>560000</v>
      </c>
      <c r="AJ148" s="3">
        <v>1416800</v>
      </c>
      <c r="AP148" s="1">
        <v>2015</v>
      </c>
    </row>
    <row r="149" spans="1:42" s="1" customFormat="1" x14ac:dyDescent="0.25">
      <c r="A149" s="2" t="s">
        <v>76</v>
      </c>
      <c r="B149" s="2" t="s">
        <v>77</v>
      </c>
      <c r="C149" s="2" t="s">
        <v>78</v>
      </c>
      <c r="D149" s="2" t="s">
        <v>79</v>
      </c>
      <c r="E149" s="2" t="s">
        <v>80</v>
      </c>
      <c r="F149" s="2" t="s">
        <v>81</v>
      </c>
      <c r="G149" s="2" t="s">
        <v>155</v>
      </c>
      <c r="H149" s="2" t="s">
        <v>156</v>
      </c>
      <c r="I149" s="2" t="s">
        <v>157</v>
      </c>
      <c r="J149" s="2" t="s">
        <v>196</v>
      </c>
      <c r="K149" s="2" t="s">
        <v>147</v>
      </c>
      <c r="L149" s="2" t="s">
        <v>197</v>
      </c>
      <c r="O149" s="2" t="s">
        <v>85</v>
      </c>
      <c r="R149" s="2" t="s">
        <v>85</v>
      </c>
      <c r="S149" s="2" t="s">
        <v>86</v>
      </c>
      <c r="T149" s="2" t="s">
        <v>87</v>
      </c>
      <c r="U149" s="2" t="s">
        <v>111</v>
      </c>
      <c r="V149" s="2" t="s">
        <v>112</v>
      </c>
      <c r="W149" s="2" t="s">
        <v>113</v>
      </c>
      <c r="X149" s="2" t="s">
        <v>114</v>
      </c>
      <c r="Y149" s="2" t="s">
        <v>188</v>
      </c>
      <c r="Z149" s="2" t="s">
        <v>189</v>
      </c>
      <c r="AE149" s="3">
        <v>400000</v>
      </c>
      <c r="AF149" s="3">
        <v>480000</v>
      </c>
      <c r="AG149" s="3">
        <v>1056000</v>
      </c>
      <c r="AH149" s="3">
        <v>520000</v>
      </c>
      <c r="AI149" s="3">
        <v>560000</v>
      </c>
      <c r="AJ149" s="3">
        <v>1416800</v>
      </c>
      <c r="AP149" s="1">
        <v>2015</v>
      </c>
    </row>
    <row r="150" spans="1:42" s="1" customFormat="1" x14ac:dyDescent="0.25">
      <c r="A150" s="2" t="s">
        <v>76</v>
      </c>
      <c r="B150" s="2" t="s">
        <v>77</v>
      </c>
      <c r="C150" s="2" t="s">
        <v>78</v>
      </c>
      <c r="D150" s="2" t="s">
        <v>79</v>
      </c>
      <c r="E150" s="2" t="s">
        <v>80</v>
      </c>
      <c r="F150" s="2" t="s">
        <v>81</v>
      </c>
      <c r="G150" s="2" t="s">
        <v>198</v>
      </c>
      <c r="H150" s="2" t="s">
        <v>198</v>
      </c>
      <c r="I150" s="2" t="s">
        <v>199</v>
      </c>
      <c r="J150" s="2" t="s">
        <v>200</v>
      </c>
      <c r="K150" s="2" t="s">
        <v>144</v>
      </c>
      <c r="L150" s="2" t="s">
        <v>201</v>
      </c>
      <c r="O150" s="2" t="s">
        <v>85</v>
      </c>
      <c r="R150" s="2" t="s">
        <v>85</v>
      </c>
      <c r="S150" s="2" t="s">
        <v>86</v>
      </c>
      <c r="T150" s="2" t="s">
        <v>87</v>
      </c>
      <c r="U150" s="2" t="s">
        <v>88</v>
      </c>
      <c r="V150" s="2" t="s">
        <v>89</v>
      </c>
      <c r="W150" s="2" t="s">
        <v>100</v>
      </c>
      <c r="X150" s="2" t="s">
        <v>101</v>
      </c>
      <c r="Y150" s="2" t="s">
        <v>102</v>
      </c>
      <c r="Z150" s="2" t="s">
        <v>103</v>
      </c>
      <c r="AE150" s="3">
        <v>0</v>
      </c>
      <c r="AF150" s="3">
        <v>0</v>
      </c>
      <c r="AG150" s="3">
        <v>192000</v>
      </c>
      <c r="AH150" s="3">
        <v>0</v>
      </c>
      <c r="AI150" s="3">
        <v>0</v>
      </c>
      <c r="AJ150" s="3">
        <v>257600</v>
      </c>
      <c r="AP150" s="1">
        <v>2015</v>
      </c>
    </row>
    <row r="151" spans="1:42" s="1" customFormat="1" x14ac:dyDescent="0.25">
      <c r="A151" s="2" t="s">
        <v>76</v>
      </c>
      <c r="B151" s="2" t="s">
        <v>77</v>
      </c>
      <c r="C151" s="2" t="s">
        <v>78</v>
      </c>
      <c r="D151" s="2" t="s">
        <v>79</v>
      </c>
      <c r="E151" s="2" t="s">
        <v>80</v>
      </c>
      <c r="F151" s="2" t="s">
        <v>81</v>
      </c>
      <c r="G151" s="2" t="s">
        <v>198</v>
      </c>
      <c r="H151" s="2" t="s">
        <v>198</v>
      </c>
      <c r="I151" s="2" t="s">
        <v>199</v>
      </c>
      <c r="J151" s="2" t="s">
        <v>200</v>
      </c>
      <c r="K151" s="2" t="s">
        <v>144</v>
      </c>
      <c r="L151" s="2" t="s">
        <v>201</v>
      </c>
      <c r="O151" s="2" t="s">
        <v>85</v>
      </c>
      <c r="R151" s="2" t="s">
        <v>85</v>
      </c>
      <c r="S151" s="2" t="s">
        <v>86</v>
      </c>
      <c r="T151" s="2" t="s">
        <v>87</v>
      </c>
      <c r="U151" s="2" t="s">
        <v>104</v>
      </c>
      <c r="V151" s="2" t="s">
        <v>105</v>
      </c>
      <c r="W151" s="2" t="s">
        <v>106</v>
      </c>
      <c r="X151" s="2" t="s">
        <v>107</v>
      </c>
      <c r="Y151" s="2" t="s">
        <v>110</v>
      </c>
      <c r="Z151" s="2" t="s">
        <v>103</v>
      </c>
      <c r="AE151" s="3">
        <v>0</v>
      </c>
      <c r="AF151" s="3">
        <v>0</v>
      </c>
      <c r="AG151" s="3">
        <v>192000</v>
      </c>
      <c r="AH151" s="3">
        <v>0</v>
      </c>
      <c r="AI151" s="3">
        <v>0</v>
      </c>
      <c r="AJ151" s="3">
        <v>257600</v>
      </c>
      <c r="AP151" s="1">
        <v>2015</v>
      </c>
    </row>
    <row r="152" spans="1:42" s="1" customFormat="1" x14ac:dyDescent="0.25">
      <c r="A152" s="2" t="s">
        <v>76</v>
      </c>
      <c r="B152" s="2" t="s">
        <v>77</v>
      </c>
      <c r="C152" s="2" t="s">
        <v>78</v>
      </c>
      <c r="D152" s="2" t="s">
        <v>79</v>
      </c>
      <c r="E152" s="2" t="s">
        <v>80</v>
      </c>
      <c r="F152" s="2" t="s">
        <v>81</v>
      </c>
      <c r="G152" s="2" t="s">
        <v>198</v>
      </c>
      <c r="H152" s="2" t="s">
        <v>198</v>
      </c>
      <c r="I152" s="2" t="s">
        <v>199</v>
      </c>
      <c r="J152" s="2" t="s">
        <v>200</v>
      </c>
      <c r="K152" s="2" t="s">
        <v>144</v>
      </c>
      <c r="L152" s="2" t="s">
        <v>201</v>
      </c>
      <c r="O152" s="2" t="s">
        <v>85</v>
      </c>
      <c r="R152" s="2" t="s">
        <v>85</v>
      </c>
      <c r="S152" s="2" t="s">
        <v>86</v>
      </c>
      <c r="T152" s="2" t="s">
        <v>87</v>
      </c>
      <c r="U152" s="2" t="s">
        <v>111</v>
      </c>
      <c r="V152" s="2" t="s">
        <v>112</v>
      </c>
      <c r="W152" s="2" t="s">
        <v>113</v>
      </c>
      <c r="X152" s="2" t="s">
        <v>114</v>
      </c>
      <c r="Y152" s="2" t="s">
        <v>115</v>
      </c>
      <c r="Z152" s="2" t="s">
        <v>116</v>
      </c>
      <c r="AE152" s="3">
        <v>0</v>
      </c>
      <c r="AF152" s="3">
        <v>0</v>
      </c>
      <c r="AG152" s="3">
        <v>192000</v>
      </c>
      <c r="AH152" s="3">
        <v>0</v>
      </c>
      <c r="AI152" s="3">
        <v>0</v>
      </c>
      <c r="AJ152" s="3">
        <v>257600</v>
      </c>
      <c r="AP152" s="1">
        <v>2015</v>
      </c>
    </row>
    <row r="153" spans="1:42" s="1" customFormat="1" x14ac:dyDescent="0.25">
      <c r="A153" s="2" t="s">
        <v>76</v>
      </c>
      <c r="B153" s="2" t="s">
        <v>77</v>
      </c>
      <c r="C153" s="2" t="s">
        <v>78</v>
      </c>
      <c r="D153" s="2" t="s">
        <v>79</v>
      </c>
      <c r="E153" s="2" t="s">
        <v>80</v>
      </c>
      <c r="F153" s="2" t="s">
        <v>81</v>
      </c>
      <c r="G153" s="2" t="s">
        <v>198</v>
      </c>
      <c r="H153" s="2" t="s">
        <v>198</v>
      </c>
      <c r="I153" s="2" t="s">
        <v>199</v>
      </c>
      <c r="J153" s="2" t="s">
        <v>200</v>
      </c>
      <c r="K153" s="2" t="s">
        <v>144</v>
      </c>
      <c r="L153" s="2" t="s">
        <v>201</v>
      </c>
      <c r="O153" s="2" t="s">
        <v>85</v>
      </c>
      <c r="R153" s="2" t="s">
        <v>85</v>
      </c>
      <c r="S153" s="2" t="s">
        <v>86</v>
      </c>
      <c r="T153" s="2" t="s">
        <v>87</v>
      </c>
      <c r="U153" s="2" t="s">
        <v>111</v>
      </c>
      <c r="V153" s="2" t="s">
        <v>112</v>
      </c>
      <c r="W153" s="2" t="s">
        <v>113</v>
      </c>
      <c r="X153" s="2" t="s">
        <v>114</v>
      </c>
      <c r="Y153" s="2" t="s">
        <v>117</v>
      </c>
      <c r="Z153" s="2" t="s">
        <v>118</v>
      </c>
      <c r="AE153" s="3">
        <v>0</v>
      </c>
      <c r="AF153" s="3">
        <v>0</v>
      </c>
      <c r="AG153" s="3">
        <v>192000</v>
      </c>
      <c r="AH153" s="3">
        <v>0</v>
      </c>
      <c r="AI153" s="3">
        <v>0</v>
      </c>
      <c r="AJ153" s="3">
        <v>257600</v>
      </c>
      <c r="AP153" s="1">
        <v>2015</v>
      </c>
    </row>
    <row r="154" spans="1:42" s="1" customFormat="1" x14ac:dyDescent="0.25">
      <c r="A154" s="2" t="s">
        <v>76</v>
      </c>
      <c r="B154" s="2" t="s">
        <v>77</v>
      </c>
      <c r="C154" s="2" t="s">
        <v>78</v>
      </c>
      <c r="D154" s="2" t="s">
        <v>79</v>
      </c>
      <c r="E154" s="2" t="s">
        <v>80</v>
      </c>
      <c r="F154" s="2" t="s">
        <v>81</v>
      </c>
      <c r="G154" s="2" t="s">
        <v>198</v>
      </c>
      <c r="H154" s="2" t="s">
        <v>198</v>
      </c>
      <c r="I154" s="2" t="s">
        <v>199</v>
      </c>
      <c r="J154" s="2" t="s">
        <v>200</v>
      </c>
      <c r="K154" s="2" t="s">
        <v>144</v>
      </c>
      <c r="L154" s="2" t="s">
        <v>201</v>
      </c>
      <c r="O154" s="2" t="s">
        <v>85</v>
      </c>
      <c r="R154" s="2" t="s">
        <v>85</v>
      </c>
      <c r="S154" s="2" t="s">
        <v>86</v>
      </c>
      <c r="T154" s="2" t="s">
        <v>87</v>
      </c>
      <c r="U154" s="2" t="s">
        <v>111</v>
      </c>
      <c r="V154" s="2" t="s">
        <v>112</v>
      </c>
      <c r="W154" s="2" t="s">
        <v>113</v>
      </c>
      <c r="X154" s="2" t="s">
        <v>114</v>
      </c>
      <c r="Y154" s="2" t="s">
        <v>119</v>
      </c>
      <c r="Z154" s="2" t="s">
        <v>120</v>
      </c>
      <c r="AE154" s="3">
        <v>0</v>
      </c>
      <c r="AF154" s="3">
        <v>0</v>
      </c>
      <c r="AG154" s="3">
        <v>192000</v>
      </c>
      <c r="AH154" s="3">
        <v>0</v>
      </c>
      <c r="AI154" s="3">
        <v>0</v>
      </c>
      <c r="AJ154" s="3">
        <v>257600</v>
      </c>
      <c r="AP154" s="1">
        <v>2015</v>
      </c>
    </row>
    <row r="155" spans="1:42" s="1" customFormat="1" x14ac:dyDescent="0.25">
      <c r="A155" s="2" t="s">
        <v>76</v>
      </c>
      <c r="B155" s="2" t="s">
        <v>77</v>
      </c>
      <c r="C155" s="2" t="s">
        <v>78</v>
      </c>
      <c r="D155" s="2" t="s">
        <v>79</v>
      </c>
      <c r="E155" s="2" t="s">
        <v>80</v>
      </c>
      <c r="F155" s="2" t="s">
        <v>81</v>
      </c>
      <c r="G155" s="2" t="s">
        <v>198</v>
      </c>
      <c r="H155" s="2" t="s">
        <v>198</v>
      </c>
      <c r="I155" s="2" t="s">
        <v>199</v>
      </c>
      <c r="J155" s="2" t="s">
        <v>200</v>
      </c>
      <c r="K155" s="2" t="s">
        <v>144</v>
      </c>
      <c r="L155" s="2" t="s">
        <v>201</v>
      </c>
      <c r="O155" s="2" t="s">
        <v>85</v>
      </c>
      <c r="R155" s="2" t="s">
        <v>85</v>
      </c>
      <c r="S155" s="2" t="s">
        <v>86</v>
      </c>
      <c r="T155" s="2" t="s">
        <v>87</v>
      </c>
      <c r="U155" s="2" t="s">
        <v>111</v>
      </c>
      <c r="V155" s="2" t="s">
        <v>112</v>
      </c>
      <c r="W155" s="2" t="s">
        <v>113</v>
      </c>
      <c r="X155" s="2" t="s">
        <v>114</v>
      </c>
      <c r="Y155" s="2" t="s">
        <v>121</v>
      </c>
      <c r="Z155" s="2" t="s">
        <v>122</v>
      </c>
      <c r="AE155" s="3">
        <v>0</v>
      </c>
      <c r="AF155" s="3">
        <v>0</v>
      </c>
      <c r="AG155" s="3">
        <v>192000</v>
      </c>
      <c r="AH155" s="3">
        <v>0</v>
      </c>
      <c r="AI155" s="3">
        <v>0</v>
      </c>
      <c r="AJ155" s="3">
        <v>257600</v>
      </c>
      <c r="AP155" s="1">
        <v>2015</v>
      </c>
    </row>
    <row r="156" spans="1:42" s="1" customFormat="1" x14ac:dyDescent="0.25">
      <c r="A156" s="2" t="s">
        <v>76</v>
      </c>
      <c r="B156" s="2" t="s">
        <v>77</v>
      </c>
      <c r="C156" s="2" t="s">
        <v>78</v>
      </c>
      <c r="D156" s="2" t="s">
        <v>79</v>
      </c>
      <c r="E156" s="2" t="s">
        <v>80</v>
      </c>
      <c r="F156" s="2" t="s">
        <v>81</v>
      </c>
      <c r="G156" s="2" t="s">
        <v>198</v>
      </c>
      <c r="H156" s="2" t="s">
        <v>198</v>
      </c>
      <c r="I156" s="2" t="s">
        <v>199</v>
      </c>
      <c r="J156" s="2" t="s">
        <v>200</v>
      </c>
      <c r="K156" s="2" t="s">
        <v>144</v>
      </c>
      <c r="L156" s="2" t="s">
        <v>201</v>
      </c>
      <c r="O156" s="2" t="s">
        <v>85</v>
      </c>
      <c r="R156" s="2" t="s">
        <v>85</v>
      </c>
      <c r="S156" s="2" t="s">
        <v>86</v>
      </c>
      <c r="T156" s="2" t="s">
        <v>87</v>
      </c>
      <c r="U156" s="2" t="s">
        <v>111</v>
      </c>
      <c r="V156" s="2" t="s">
        <v>112</v>
      </c>
      <c r="W156" s="2" t="s">
        <v>113</v>
      </c>
      <c r="X156" s="2" t="s">
        <v>114</v>
      </c>
      <c r="Y156" s="2" t="s">
        <v>123</v>
      </c>
      <c r="Z156" s="2" t="s">
        <v>124</v>
      </c>
      <c r="AE156" s="3">
        <v>0</v>
      </c>
      <c r="AF156" s="3">
        <v>0</v>
      </c>
      <c r="AG156" s="3">
        <v>192000</v>
      </c>
      <c r="AH156" s="3">
        <v>0</v>
      </c>
      <c r="AI156" s="3">
        <v>0</v>
      </c>
      <c r="AJ156" s="3">
        <v>257600</v>
      </c>
      <c r="AP156" s="1">
        <v>2015</v>
      </c>
    </row>
    <row r="157" spans="1:42" s="1" customFormat="1" x14ac:dyDescent="0.25">
      <c r="A157" s="2" t="s">
        <v>76</v>
      </c>
      <c r="B157" s="2" t="s">
        <v>77</v>
      </c>
      <c r="C157" s="2" t="s">
        <v>78</v>
      </c>
      <c r="D157" s="2" t="s">
        <v>79</v>
      </c>
      <c r="E157" s="2" t="s">
        <v>80</v>
      </c>
      <c r="F157" s="2" t="s">
        <v>81</v>
      </c>
      <c r="G157" s="2" t="s">
        <v>198</v>
      </c>
      <c r="H157" s="2" t="s">
        <v>198</v>
      </c>
      <c r="I157" s="2" t="s">
        <v>199</v>
      </c>
      <c r="J157" s="2" t="s">
        <v>200</v>
      </c>
      <c r="K157" s="2" t="s">
        <v>144</v>
      </c>
      <c r="L157" s="2" t="s">
        <v>201</v>
      </c>
      <c r="O157" s="2" t="s">
        <v>85</v>
      </c>
      <c r="R157" s="2" t="s">
        <v>85</v>
      </c>
      <c r="S157" s="2" t="s">
        <v>86</v>
      </c>
      <c r="T157" s="2" t="s">
        <v>87</v>
      </c>
      <c r="U157" s="2" t="s">
        <v>111</v>
      </c>
      <c r="V157" s="2" t="s">
        <v>112</v>
      </c>
      <c r="W157" s="2" t="s">
        <v>113</v>
      </c>
      <c r="X157" s="2" t="s">
        <v>114</v>
      </c>
      <c r="Y157" s="2" t="s">
        <v>125</v>
      </c>
      <c r="Z157" s="2" t="s">
        <v>126</v>
      </c>
      <c r="AE157" s="3">
        <v>0</v>
      </c>
      <c r="AF157" s="3">
        <v>0</v>
      </c>
      <c r="AG157" s="3">
        <v>192000</v>
      </c>
      <c r="AH157" s="3">
        <v>0</v>
      </c>
      <c r="AI157" s="3">
        <v>0</v>
      </c>
      <c r="AJ157" s="3">
        <v>257600</v>
      </c>
      <c r="AP157" s="1">
        <v>2015</v>
      </c>
    </row>
    <row r="158" spans="1:42" s="1" customFormat="1" x14ac:dyDescent="0.25">
      <c r="A158" s="2" t="s">
        <v>76</v>
      </c>
      <c r="B158" s="2" t="s">
        <v>77</v>
      </c>
      <c r="C158" s="2" t="s">
        <v>78</v>
      </c>
      <c r="D158" s="2" t="s">
        <v>79</v>
      </c>
      <c r="E158" s="2" t="s">
        <v>80</v>
      </c>
      <c r="F158" s="2" t="s">
        <v>81</v>
      </c>
      <c r="G158" s="2" t="s">
        <v>198</v>
      </c>
      <c r="H158" s="2" t="s">
        <v>198</v>
      </c>
      <c r="I158" s="2" t="s">
        <v>199</v>
      </c>
      <c r="J158" s="2" t="s">
        <v>200</v>
      </c>
      <c r="K158" s="2" t="s">
        <v>144</v>
      </c>
      <c r="L158" s="2" t="s">
        <v>201</v>
      </c>
      <c r="O158" s="2" t="s">
        <v>85</v>
      </c>
      <c r="R158" s="2" t="s">
        <v>85</v>
      </c>
      <c r="S158" s="2" t="s">
        <v>86</v>
      </c>
      <c r="T158" s="2" t="s">
        <v>87</v>
      </c>
      <c r="U158" s="2" t="s">
        <v>111</v>
      </c>
      <c r="V158" s="2" t="s">
        <v>112</v>
      </c>
      <c r="W158" s="2" t="s">
        <v>113</v>
      </c>
      <c r="X158" s="2" t="s">
        <v>114</v>
      </c>
      <c r="Y158" s="2" t="s">
        <v>127</v>
      </c>
      <c r="Z158" s="2" t="s">
        <v>128</v>
      </c>
      <c r="AE158" s="3">
        <v>0</v>
      </c>
      <c r="AF158" s="3">
        <v>0</v>
      </c>
      <c r="AG158" s="3">
        <v>192000</v>
      </c>
      <c r="AH158" s="3">
        <v>0</v>
      </c>
      <c r="AI158" s="3">
        <v>0</v>
      </c>
      <c r="AJ158" s="3">
        <v>257600</v>
      </c>
      <c r="AP158" s="1">
        <v>2015</v>
      </c>
    </row>
    <row r="159" spans="1:42" s="1" customFormat="1" x14ac:dyDescent="0.25">
      <c r="A159" s="2" t="s">
        <v>76</v>
      </c>
      <c r="B159" s="2" t="s">
        <v>77</v>
      </c>
      <c r="C159" s="2" t="s">
        <v>78</v>
      </c>
      <c r="D159" s="2" t="s">
        <v>79</v>
      </c>
      <c r="E159" s="2" t="s">
        <v>80</v>
      </c>
      <c r="F159" s="2" t="s">
        <v>81</v>
      </c>
      <c r="G159" s="2" t="s">
        <v>198</v>
      </c>
      <c r="H159" s="2" t="s">
        <v>198</v>
      </c>
      <c r="I159" s="2" t="s">
        <v>199</v>
      </c>
      <c r="J159" s="2" t="s">
        <v>200</v>
      </c>
      <c r="K159" s="2" t="s">
        <v>144</v>
      </c>
      <c r="L159" s="2" t="s">
        <v>201</v>
      </c>
      <c r="O159" s="2" t="s">
        <v>85</v>
      </c>
      <c r="R159" s="2" t="s">
        <v>85</v>
      </c>
      <c r="S159" s="2" t="s">
        <v>86</v>
      </c>
      <c r="T159" s="2" t="s">
        <v>87</v>
      </c>
      <c r="U159" s="2" t="s">
        <v>111</v>
      </c>
      <c r="V159" s="2" t="s">
        <v>112</v>
      </c>
      <c r="W159" s="2" t="s">
        <v>113</v>
      </c>
      <c r="X159" s="2" t="s">
        <v>114</v>
      </c>
      <c r="Y159" s="2" t="s">
        <v>129</v>
      </c>
      <c r="Z159" s="2" t="s">
        <v>130</v>
      </c>
      <c r="AE159" s="3">
        <v>0</v>
      </c>
      <c r="AF159" s="3">
        <v>0</v>
      </c>
      <c r="AG159" s="3">
        <v>192000</v>
      </c>
      <c r="AH159" s="3">
        <v>0</v>
      </c>
      <c r="AI159" s="3">
        <v>0</v>
      </c>
      <c r="AJ159" s="3">
        <v>257600</v>
      </c>
      <c r="AP159" s="1">
        <v>2015</v>
      </c>
    </row>
    <row r="160" spans="1:42" s="1" customFormat="1" x14ac:dyDescent="0.25">
      <c r="A160" s="2" t="s">
        <v>76</v>
      </c>
      <c r="B160" s="2" t="s">
        <v>77</v>
      </c>
      <c r="C160" s="2" t="s">
        <v>78</v>
      </c>
      <c r="D160" s="2" t="s">
        <v>79</v>
      </c>
      <c r="E160" s="2" t="s">
        <v>80</v>
      </c>
      <c r="F160" s="2" t="s">
        <v>81</v>
      </c>
      <c r="G160" s="2" t="s">
        <v>198</v>
      </c>
      <c r="H160" s="2" t="s">
        <v>198</v>
      </c>
      <c r="I160" s="2" t="s">
        <v>199</v>
      </c>
      <c r="J160" s="2" t="s">
        <v>200</v>
      </c>
      <c r="K160" s="2" t="s">
        <v>144</v>
      </c>
      <c r="L160" s="2" t="s">
        <v>201</v>
      </c>
      <c r="O160" s="2" t="s">
        <v>85</v>
      </c>
      <c r="R160" s="2" t="s">
        <v>85</v>
      </c>
      <c r="S160" s="2" t="s">
        <v>86</v>
      </c>
      <c r="T160" s="2" t="s">
        <v>87</v>
      </c>
      <c r="U160" s="2" t="s">
        <v>111</v>
      </c>
      <c r="V160" s="2" t="s">
        <v>112</v>
      </c>
      <c r="W160" s="2" t="s">
        <v>113</v>
      </c>
      <c r="X160" s="2" t="s">
        <v>114</v>
      </c>
      <c r="Y160" s="2" t="s">
        <v>131</v>
      </c>
      <c r="Z160" s="2" t="s">
        <v>132</v>
      </c>
      <c r="AE160" s="3">
        <v>0</v>
      </c>
      <c r="AF160" s="3">
        <v>0</v>
      </c>
      <c r="AG160" s="3">
        <v>192000</v>
      </c>
      <c r="AH160" s="3">
        <v>0</v>
      </c>
      <c r="AI160" s="3">
        <v>0</v>
      </c>
      <c r="AJ160" s="3">
        <v>257600</v>
      </c>
      <c r="AP160" s="1">
        <v>2015</v>
      </c>
    </row>
    <row r="161" spans="1:42" s="1" customFormat="1" x14ac:dyDescent="0.25">
      <c r="A161" s="2" t="s">
        <v>76</v>
      </c>
      <c r="B161" s="2" t="s">
        <v>77</v>
      </c>
      <c r="C161" s="2" t="s">
        <v>78</v>
      </c>
      <c r="D161" s="2" t="s">
        <v>79</v>
      </c>
      <c r="E161" s="2" t="s">
        <v>80</v>
      </c>
      <c r="F161" s="2" t="s">
        <v>81</v>
      </c>
      <c r="G161" s="2" t="s">
        <v>198</v>
      </c>
      <c r="H161" s="2" t="s">
        <v>198</v>
      </c>
      <c r="I161" s="2" t="s">
        <v>199</v>
      </c>
      <c r="J161" s="2" t="s">
        <v>200</v>
      </c>
      <c r="K161" s="2" t="s">
        <v>144</v>
      </c>
      <c r="L161" s="2" t="s">
        <v>201</v>
      </c>
      <c r="O161" s="2" t="s">
        <v>85</v>
      </c>
      <c r="R161" s="2" t="s">
        <v>85</v>
      </c>
      <c r="S161" s="2" t="s">
        <v>86</v>
      </c>
      <c r="T161" s="2" t="s">
        <v>87</v>
      </c>
      <c r="U161" s="2" t="s">
        <v>111</v>
      </c>
      <c r="V161" s="2" t="s">
        <v>112</v>
      </c>
      <c r="W161" s="2" t="s">
        <v>113</v>
      </c>
      <c r="X161" s="2" t="s">
        <v>114</v>
      </c>
      <c r="Y161" s="2" t="s">
        <v>133</v>
      </c>
      <c r="Z161" s="2" t="s">
        <v>134</v>
      </c>
      <c r="AE161" s="3">
        <v>0</v>
      </c>
      <c r="AF161" s="3">
        <v>0</v>
      </c>
      <c r="AG161" s="3">
        <v>192000</v>
      </c>
      <c r="AH161" s="3">
        <v>0</v>
      </c>
      <c r="AI161" s="3">
        <v>0</v>
      </c>
      <c r="AJ161" s="3">
        <v>257600</v>
      </c>
      <c r="AP161" s="1">
        <v>2015</v>
      </c>
    </row>
    <row r="162" spans="1:42" s="1" customFormat="1" x14ac:dyDescent="0.25">
      <c r="A162" s="2" t="s">
        <v>76</v>
      </c>
      <c r="B162" s="2" t="s">
        <v>77</v>
      </c>
      <c r="C162" s="2" t="s">
        <v>78</v>
      </c>
      <c r="D162" s="2" t="s">
        <v>79</v>
      </c>
      <c r="E162" s="2" t="s">
        <v>80</v>
      </c>
      <c r="F162" s="2" t="s">
        <v>81</v>
      </c>
      <c r="G162" s="2" t="s">
        <v>198</v>
      </c>
      <c r="H162" s="2" t="s">
        <v>198</v>
      </c>
      <c r="I162" s="2" t="s">
        <v>199</v>
      </c>
      <c r="J162" s="2" t="s">
        <v>200</v>
      </c>
      <c r="K162" s="2" t="s">
        <v>144</v>
      </c>
      <c r="L162" s="2" t="s">
        <v>201</v>
      </c>
      <c r="O162" s="2" t="s">
        <v>85</v>
      </c>
      <c r="R162" s="2" t="s">
        <v>85</v>
      </c>
      <c r="S162" s="2" t="s">
        <v>86</v>
      </c>
      <c r="T162" s="2" t="s">
        <v>87</v>
      </c>
      <c r="U162" s="2" t="s">
        <v>111</v>
      </c>
      <c r="V162" s="2" t="s">
        <v>112</v>
      </c>
      <c r="W162" s="2" t="s">
        <v>113</v>
      </c>
      <c r="X162" s="2" t="s">
        <v>114</v>
      </c>
      <c r="Y162" s="2" t="s">
        <v>135</v>
      </c>
      <c r="Z162" s="2" t="s">
        <v>130</v>
      </c>
      <c r="AE162" s="3">
        <v>0</v>
      </c>
      <c r="AF162" s="3">
        <v>0</v>
      </c>
      <c r="AG162" s="3">
        <v>192000</v>
      </c>
      <c r="AH162" s="3">
        <v>0</v>
      </c>
      <c r="AI162" s="3">
        <v>0</v>
      </c>
      <c r="AJ162" s="3">
        <v>257600</v>
      </c>
      <c r="AP162" s="1">
        <v>2015</v>
      </c>
    </row>
    <row r="163" spans="1:42" s="1" customFormat="1" x14ac:dyDescent="0.25">
      <c r="A163" s="2" t="s">
        <v>76</v>
      </c>
      <c r="B163" s="2" t="s">
        <v>77</v>
      </c>
      <c r="C163" s="2" t="s">
        <v>78</v>
      </c>
      <c r="D163" s="2" t="s">
        <v>79</v>
      </c>
      <c r="E163" s="2" t="s">
        <v>80</v>
      </c>
      <c r="F163" s="2" t="s">
        <v>81</v>
      </c>
      <c r="G163" s="2" t="s">
        <v>202</v>
      </c>
      <c r="H163" s="2" t="s">
        <v>203</v>
      </c>
      <c r="I163" s="2" t="s">
        <v>204</v>
      </c>
      <c r="J163" s="2" t="s">
        <v>205</v>
      </c>
      <c r="K163" s="2" t="s">
        <v>147</v>
      </c>
      <c r="L163" s="2" t="s">
        <v>206</v>
      </c>
      <c r="O163" s="2" t="s">
        <v>85</v>
      </c>
      <c r="R163" s="2" t="s">
        <v>85</v>
      </c>
      <c r="S163" s="2" t="s">
        <v>86</v>
      </c>
      <c r="T163" s="2" t="s">
        <v>87</v>
      </c>
      <c r="U163" s="2" t="s">
        <v>88</v>
      </c>
      <c r="V163" s="2" t="s">
        <v>89</v>
      </c>
      <c r="W163" s="2" t="s">
        <v>100</v>
      </c>
      <c r="X163" s="2" t="s">
        <v>101</v>
      </c>
      <c r="Y163" s="2" t="s">
        <v>102</v>
      </c>
      <c r="Z163" s="2" t="s">
        <v>103</v>
      </c>
      <c r="AE163" s="3">
        <v>36000</v>
      </c>
      <c r="AF163" s="3">
        <v>0</v>
      </c>
      <c r="AG163" s="3">
        <v>384000</v>
      </c>
      <c r="AH163" s="3">
        <v>0</v>
      </c>
      <c r="AI163" s="3">
        <v>0</v>
      </c>
      <c r="AJ163" s="3">
        <v>515200</v>
      </c>
      <c r="AP163" s="1">
        <v>2015</v>
      </c>
    </row>
    <row r="164" spans="1:42" s="1" customFormat="1" x14ac:dyDescent="0.25">
      <c r="A164" s="2" t="s">
        <v>76</v>
      </c>
      <c r="B164" s="2" t="s">
        <v>77</v>
      </c>
      <c r="C164" s="2" t="s">
        <v>78</v>
      </c>
      <c r="D164" s="2" t="s">
        <v>79</v>
      </c>
      <c r="E164" s="2" t="s">
        <v>80</v>
      </c>
      <c r="F164" s="2" t="s">
        <v>81</v>
      </c>
      <c r="G164" s="2" t="s">
        <v>202</v>
      </c>
      <c r="H164" s="2" t="s">
        <v>203</v>
      </c>
      <c r="I164" s="2" t="s">
        <v>204</v>
      </c>
      <c r="J164" s="2" t="s">
        <v>205</v>
      </c>
      <c r="K164" s="2" t="s">
        <v>147</v>
      </c>
      <c r="L164" s="2" t="s">
        <v>206</v>
      </c>
      <c r="O164" s="2" t="s">
        <v>85</v>
      </c>
      <c r="R164" s="2" t="s">
        <v>85</v>
      </c>
      <c r="S164" s="2" t="s">
        <v>86</v>
      </c>
      <c r="T164" s="2" t="s">
        <v>87</v>
      </c>
      <c r="U164" s="2" t="s">
        <v>104</v>
      </c>
      <c r="V164" s="2" t="s">
        <v>105</v>
      </c>
      <c r="W164" s="2" t="s">
        <v>106</v>
      </c>
      <c r="X164" s="2" t="s">
        <v>107</v>
      </c>
      <c r="Y164" s="2" t="s">
        <v>110</v>
      </c>
      <c r="Z164" s="2" t="s">
        <v>103</v>
      </c>
      <c r="AE164" s="3">
        <v>0</v>
      </c>
      <c r="AF164" s="3">
        <v>0</v>
      </c>
      <c r="AG164" s="3">
        <v>384000</v>
      </c>
      <c r="AH164" s="3">
        <v>0</v>
      </c>
      <c r="AI164" s="3">
        <v>0</v>
      </c>
      <c r="AJ164" s="3">
        <v>515200</v>
      </c>
      <c r="AP164" s="1">
        <v>2015</v>
      </c>
    </row>
    <row r="165" spans="1:42" s="1" customFormat="1" x14ac:dyDescent="0.25">
      <c r="A165" s="2" t="s">
        <v>76</v>
      </c>
      <c r="B165" s="2" t="s">
        <v>77</v>
      </c>
      <c r="C165" s="2" t="s">
        <v>78</v>
      </c>
      <c r="D165" s="2" t="s">
        <v>79</v>
      </c>
      <c r="E165" s="2" t="s">
        <v>80</v>
      </c>
      <c r="F165" s="2" t="s">
        <v>81</v>
      </c>
      <c r="G165" s="2" t="s">
        <v>202</v>
      </c>
      <c r="H165" s="2" t="s">
        <v>203</v>
      </c>
      <c r="I165" s="2" t="s">
        <v>204</v>
      </c>
      <c r="J165" s="2" t="s">
        <v>205</v>
      </c>
      <c r="K165" s="2" t="s">
        <v>147</v>
      </c>
      <c r="L165" s="2" t="s">
        <v>206</v>
      </c>
      <c r="O165" s="2" t="s">
        <v>85</v>
      </c>
      <c r="R165" s="2" t="s">
        <v>85</v>
      </c>
      <c r="S165" s="2" t="s">
        <v>86</v>
      </c>
      <c r="T165" s="2" t="s">
        <v>87</v>
      </c>
      <c r="U165" s="2" t="s">
        <v>111</v>
      </c>
      <c r="V165" s="2" t="s">
        <v>112</v>
      </c>
      <c r="W165" s="2" t="s">
        <v>113</v>
      </c>
      <c r="X165" s="2" t="s">
        <v>114</v>
      </c>
      <c r="Y165" s="2" t="s">
        <v>115</v>
      </c>
      <c r="Z165" s="2" t="s">
        <v>116</v>
      </c>
      <c r="AE165" s="3">
        <v>0</v>
      </c>
      <c r="AF165" s="3">
        <v>0</v>
      </c>
      <c r="AG165" s="3">
        <v>384000</v>
      </c>
      <c r="AH165" s="3">
        <v>0</v>
      </c>
      <c r="AI165" s="3">
        <v>0</v>
      </c>
      <c r="AJ165" s="3">
        <v>515200</v>
      </c>
      <c r="AP165" s="1">
        <v>2015</v>
      </c>
    </row>
    <row r="166" spans="1:42" s="1" customFormat="1" x14ac:dyDescent="0.25">
      <c r="A166" s="2" t="s">
        <v>76</v>
      </c>
      <c r="B166" s="2" t="s">
        <v>77</v>
      </c>
      <c r="C166" s="2" t="s">
        <v>78</v>
      </c>
      <c r="D166" s="2" t="s">
        <v>79</v>
      </c>
      <c r="E166" s="2" t="s">
        <v>80</v>
      </c>
      <c r="F166" s="2" t="s">
        <v>81</v>
      </c>
      <c r="G166" s="2" t="s">
        <v>202</v>
      </c>
      <c r="H166" s="2" t="s">
        <v>203</v>
      </c>
      <c r="I166" s="2" t="s">
        <v>204</v>
      </c>
      <c r="J166" s="2" t="s">
        <v>205</v>
      </c>
      <c r="K166" s="2" t="s">
        <v>147</v>
      </c>
      <c r="L166" s="2" t="s">
        <v>206</v>
      </c>
      <c r="O166" s="2" t="s">
        <v>85</v>
      </c>
      <c r="R166" s="2" t="s">
        <v>85</v>
      </c>
      <c r="S166" s="2" t="s">
        <v>86</v>
      </c>
      <c r="T166" s="2" t="s">
        <v>87</v>
      </c>
      <c r="U166" s="2" t="s">
        <v>111</v>
      </c>
      <c r="V166" s="2" t="s">
        <v>112</v>
      </c>
      <c r="W166" s="2" t="s">
        <v>113</v>
      </c>
      <c r="X166" s="2" t="s">
        <v>114</v>
      </c>
      <c r="Y166" s="2" t="s">
        <v>117</v>
      </c>
      <c r="Z166" s="2" t="s">
        <v>118</v>
      </c>
      <c r="AE166" s="3">
        <v>0</v>
      </c>
      <c r="AF166" s="3">
        <v>0</v>
      </c>
      <c r="AG166" s="3">
        <v>384000</v>
      </c>
      <c r="AH166" s="3">
        <v>0</v>
      </c>
      <c r="AI166" s="3">
        <v>0</v>
      </c>
      <c r="AJ166" s="3">
        <v>515200</v>
      </c>
      <c r="AP166" s="1">
        <v>2015</v>
      </c>
    </row>
    <row r="167" spans="1:42" s="1" customFormat="1" x14ac:dyDescent="0.25">
      <c r="A167" s="2" t="s">
        <v>76</v>
      </c>
      <c r="B167" s="2" t="s">
        <v>77</v>
      </c>
      <c r="C167" s="2" t="s">
        <v>78</v>
      </c>
      <c r="D167" s="2" t="s">
        <v>79</v>
      </c>
      <c r="E167" s="2" t="s">
        <v>80</v>
      </c>
      <c r="F167" s="2" t="s">
        <v>81</v>
      </c>
      <c r="G167" s="2" t="s">
        <v>202</v>
      </c>
      <c r="H167" s="2" t="s">
        <v>203</v>
      </c>
      <c r="I167" s="2" t="s">
        <v>204</v>
      </c>
      <c r="J167" s="2" t="s">
        <v>205</v>
      </c>
      <c r="K167" s="2" t="s">
        <v>147</v>
      </c>
      <c r="L167" s="2" t="s">
        <v>206</v>
      </c>
      <c r="O167" s="2" t="s">
        <v>85</v>
      </c>
      <c r="R167" s="2" t="s">
        <v>85</v>
      </c>
      <c r="S167" s="2" t="s">
        <v>86</v>
      </c>
      <c r="T167" s="2" t="s">
        <v>87</v>
      </c>
      <c r="U167" s="2" t="s">
        <v>111</v>
      </c>
      <c r="V167" s="2" t="s">
        <v>112</v>
      </c>
      <c r="W167" s="2" t="s">
        <v>113</v>
      </c>
      <c r="X167" s="2" t="s">
        <v>114</v>
      </c>
      <c r="Y167" s="2" t="s">
        <v>119</v>
      </c>
      <c r="Z167" s="2" t="s">
        <v>120</v>
      </c>
      <c r="AE167" s="3">
        <v>0</v>
      </c>
      <c r="AF167" s="3">
        <v>0</v>
      </c>
      <c r="AG167" s="3">
        <v>384000</v>
      </c>
      <c r="AH167" s="3">
        <v>0</v>
      </c>
      <c r="AI167" s="3">
        <v>0</v>
      </c>
      <c r="AJ167" s="3">
        <v>515200</v>
      </c>
      <c r="AP167" s="1">
        <v>2015</v>
      </c>
    </row>
    <row r="168" spans="1:42" s="1" customFormat="1" x14ac:dyDescent="0.25">
      <c r="A168" s="2" t="s">
        <v>76</v>
      </c>
      <c r="B168" s="2" t="s">
        <v>77</v>
      </c>
      <c r="C168" s="2" t="s">
        <v>78</v>
      </c>
      <c r="D168" s="2" t="s">
        <v>79</v>
      </c>
      <c r="E168" s="2" t="s">
        <v>80</v>
      </c>
      <c r="F168" s="2" t="s">
        <v>81</v>
      </c>
      <c r="G168" s="2" t="s">
        <v>202</v>
      </c>
      <c r="H168" s="2" t="s">
        <v>203</v>
      </c>
      <c r="I168" s="2" t="s">
        <v>204</v>
      </c>
      <c r="J168" s="2" t="s">
        <v>205</v>
      </c>
      <c r="K168" s="2" t="s">
        <v>147</v>
      </c>
      <c r="L168" s="2" t="s">
        <v>206</v>
      </c>
      <c r="O168" s="2" t="s">
        <v>85</v>
      </c>
      <c r="R168" s="2" t="s">
        <v>85</v>
      </c>
      <c r="S168" s="2" t="s">
        <v>86</v>
      </c>
      <c r="T168" s="2" t="s">
        <v>87</v>
      </c>
      <c r="U168" s="2" t="s">
        <v>111</v>
      </c>
      <c r="V168" s="2" t="s">
        <v>112</v>
      </c>
      <c r="W168" s="2" t="s">
        <v>113</v>
      </c>
      <c r="X168" s="2" t="s">
        <v>114</v>
      </c>
      <c r="Y168" s="2" t="s">
        <v>121</v>
      </c>
      <c r="Z168" s="2" t="s">
        <v>122</v>
      </c>
      <c r="AE168" s="3">
        <v>0</v>
      </c>
      <c r="AF168" s="3">
        <v>0</v>
      </c>
      <c r="AG168" s="3">
        <v>384000</v>
      </c>
      <c r="AH168" s="3">
        <v>0</v>
      </c>
      <c r="AI168" s="3">
        <v>0</v>
      </c>
      <c r="AJ168" s="3">
        <v>515200</v>
      </c>
      <c r="AP168" s="1">
        <v>2015</v>
      </c>
    </row>
    <row r="169" spans="1:42" s="1" customFormat="1" x14ac:dyDescent="0.25">
      <c r="A169" s="2" t="s">
        <v>76</v>
      </c>
      <c r="B169" s="2" t="s">
        <v>77</v>
      </c>
      <c r="C169" s="2" t="s">
        <v>78</v>
      </c>
      <c r="D169" s="2" t="s">
        <v>79</v>
      </c>
      <c r="E169" s="2" t="s">
        <v>80</v>
      </c>
      <c r="F169" s="2" t="s">
        <v>81</v>
      </c>
      <c r="G169" s="2" t="s">
        <v>202</v>
      </c>
      <c r="H169" s="2" t="s">
        <v>203</v>
      </c>
      <c r="I169" s="2" t="s">
        <v>204</v>
      </c>
      <c r="J169" s="2" t="s">
        <v>205</v>
      </c>
      <c r="K169" s="2" t="s">
        <v>147</v>
      </c>
      <c r="L169" s="2" t="s">
        <v>206</v>
      </c>
      <c r="O169" s="2" t="s">
        <v>85</v>
      </c>
      <c r="R169" s="2" t="s">
        <v>85</v>
      </c>
      <c r="S169" s="2" t="s">
        <v>86</v>
      </c>
      <c r="T169" s="2" t="s">
        <v>87</v>
      </c>
      <c r="U169" s="2" t="s">
        <v>111</v>
      </c>
      <c r="V169" s="2" t="s">
        <v>112</v>
      </c>
      <c r="W169" s="2" t="s">
        <v>113</v>
      </c>
      <c r="X169" s="2" t="s">
        <v>114</v>
      </c>
      <c r="Y169" s="2" t="s">
        <v>123</v>
      </c>
      <c r="Z169" s="2" t="s">
        <v>124</v>
      </c>
      <c r="AE169" s="3">
        <v>0</v>
      </c>
      <c r="AF169" s="3">
        <v>0</v>
      </c>
      <c r="AG169" s="3">
        <v>384000</v>
      </c>
      <c r="AH169" s="3">
        <v>0</v>
      </c>
      <c r="AI169" s="3">
        <v>0</v>
      </c>
      <c r="AJ169" s="3">
        <v>515200</v>
      </c>
      <c r="AP169" s="1">
        <v>2015</v>
      </c>
    </row>
    <row r="170" spans="1:42" s="1" customFormat="1" x14ac:dyDescent="0.25">
      <c r="A170" s="2" t="s">
        <v>76</v>
      </c>
      <c r="B170" s="2" t="s">
        <v>77</v>
      </c>
      <c r="C170" s="2" t="s">
        <v>78</v>
      </c>
      <c r="D170" s="2" t="s">
        <v>79</v>
      </c>
      <c r="E170" s="2" t="s">
        <v>80</v>
      </c>
      <c r="F170" s="2" t="s">
        <v>81</v>
      </c>
      <c r="G170" s="2" t="s">
        <v>202</v>
      </c>
      <c r="H170" s="2" t="s">
        <v>203</v>
      </c>
      <c r="I170" s="2" t="s">
        <v>204</v>
      </c>
      <c r="J170" s="2" t="s">
        <v>205</v>
      </c>
      <c r="K170" s="2" t="s">
        <v>147</v>
      </c>
      <c r="L170" s="2" t="s">
        <v>206</v>
      </c>
      <c r="O170" s="2" t="s">
        <v>85</v>
      </c>
      <c r="R170" s="2" t="s">
        <v>85</v>
      </c>
      <c r="S170" s="2" t="s">
        <v>86</v>
      </c>
      <c r="T170" s="2" t="s">
        <v>87</v>
      </c>
      <c r="U170" s="2" t="s">
        <v>111</v>
      </c>
      <c r="V170" s="2" t="s">
        <v>112</v>
      </c>
      <c r="W170" s="2" t="s">
        <v>113</v>
      </c>
      <c r="X170" s="2" t="s">
        <v>114</v>
      </c>
      <c r="Y170" s="2" t="s">
        <v>125</v>
      </c>
      <c r="Z170" s="2" t="s">
        <v>126</v>
      </c>
      <c r="AE170" s="3">
        <v>0</v>
      </c>
      <c r="AF170" s="3">
        <v>0</v>
      </c>
      <c r="AG170" s="3">
        <v>384000</v>
      </c>
      <c r="AH170" s="3">
        <v>0</v>
      </c>
      <c r="AI170" s="3">
        <v>0</v>
      </c>
      <c r="AJ170" s="3">
        <v>515200</v>
      </c>
      <c r="AP170" s="1">
        <v>2015</v>
      </c>
    </row>
    <row r="171" spans="1:42" s="1" customFormat="1" x14ac:dyDescent="0.25">
      <c r="A171" s="2" t="s">
        <v>76</v>
      </c>
      <c r="B171" s="2" t="s">
        <v>77</v>
      </c>
      <c r="C171" s="2" t="s">
        <v>78</v>
      </c>
      <c r="D171" s="2" t="s">
        <v>79</v>
      </c>
      <c r="E171" s="2" t="s">
        <v>80</v>
      </c>
      <c r="F171" s="2" t="s">
        <v>81</v>
      </c>
      <c r="G171" s="2" t="s">
        <v>202</v>
      </c>
      <c r="H171" s="2" t="s">
        <v>203</v>
      </c>
      <c r="I171" s="2" t="s">
        <v>204</v>
      </c>
      <c r="J171" s="2" t="s">
        <v>205</v>
      </c>
      <c r="K171" s="2" t="s">
        <v>147</v>
      </c>
      <c r="L171" s="2" t="s">
        <v>206</v>
      </c>
      <c r="O171" s="2" t="s">
        <v>85</v>
      </c>
      <c r="R171" s="2" t="s">
        <v>85</v>
      </c>
      <c r="S171" s="2" t="s">
        <v>86</v>
      </c>
      <c r="T171" s="2" t="s">
        <v>87</v>
      </c>
      <c r="U171" s="2" t="s">
        <v>111</v>
      </c>
      <c r="V171" s="2" t="s">
        <v>112</v>
      </c>
      <c r="W171" s="2" t="s">
        <v>113</v>
      </c>
      <c r="X171" s="2" t="s">
        <v>114</v>
      </c>
      <c r="Y171" s="2" t="s">
        <v>127</v>
      </c>
      <c r="Z171" s="2" t="s">
        <v>128</v>
      </c>
      <c r="AE171" s="3">
        <v>0</v>
      </c>
      <c r="AF171" s="3">
        <v>0</v>
      </c>
      <c r="AG171" s="3">
        <v>384000</v>
      </c>
      <c r="AH171" s="3">
        <v>0</v>
      </c>
      <c r="AI171" s="3">
        <v>0</v>
      </c>
      <c r="AJ171" s="3">
        <v>515200</v>
      </c>
      <c r="AP171" s="1">
        <v>2015</v>
      </c>
    </row>
    <row r="172" spans="1:42" s="1" customFormat="1" x14ac:dyDescent="0.25">
      <c r="A172" s="2" t="s">
        <v>76</v>
      </c>
      <c r="B172" s="2" t="s">
        <v>77</v>
      </c>
      <c r="C172" s="2" t="s">
        <v>78</v>
      </c>
      <c r="D172" s="2" t="s">
        <v>79</v>
      </c>
      <c r="E172" s="2" t="s">
        <v>80</v>
      </c>
      <c r="F172" s="2" t="s">
        <v>81</v>
      </c>
      <c r="G172" s="2" t="s">
        <v>202</v>
      </c>
      <c r="H172" s="2" t="s">
        <v>203</v>
      </c>
      <c r="I172" s="2" t="s">
        <v>204</v>
      </c>
      <c r="J172" s="2" t="s">
        <v>205</v>
      </c>
      <c r="K172" s="2" t="s">
        <v>147</v>
      </c>
      <c r="L172" s="2" t="s">
        <v>206</v>
      </c>
      <c r="O172" s="2" t="s">
        <v>85</v>
      </c>
      <c r="R172" s="2" t="s">
        <v>85</v>
      </c>
      <c r="S172" s="2" t="s">
        <v>86</v>
      </c>
      <c r="T172" s="2" t="s">
        <v>87</v>
      </c>
      <c r="U172" s="2" t="s">
        <v>111</v>
      </c>
      <c r="V172" s="2" t="s">
        <v>112</v>
      </c>
      <c r="W172" s="2" t="s">
        <v>113</v>
      </c>
      <c r="X172" s="2" t="s">
        <v>114</v>
      </c>
      <c r="Y172" s="2" t="s">
        <v>129</v>
      </c>
      <c r="Z172" s="2" t="s">
        <v>130</v>
      </c>
      <c r="AE172" s="3">
        <v>0</v>
      </c>
      <c r="AF172" s="3">
        <v>0</v>
      </c>
      <c r="AG172" s="3">
        <v>384000</v>
      </c>
      <c r="AH172" s="3">
        <v>0</v>
      </c>
      <c r="AI172" s="3">
        <v>0</v>
      </c>
      <c r="AJ172" s="3">
        <v>515200</v>
      </c>
      <c r="AP172" s="1">
        <v>2015</v>
      </c>
    </row>
    <row r="173" spans="1:42" s="1" customFormat="1" x14ac:dyDescent="0.25">
      <c r="A173" s="2" t="s">
        <v>76</v>
      </c>
      <c r="B173" s="2" t="s">
        <v>77</v>
      </c>
      <c r="C173" s="2" t="s">
        <v>78</v>
      </c>
      <c r="D173" s="2" t="s">
        <v>79</v>
      </c>
      <c r="E173" s="2" t="s">
        <v>80</v>
      </c>
      <c r="F173" s="2" t="s">
        <v>81</v>
      </c>
      <c r="G173" s="2" t="s">
        <v>202</v>
      </c>
      <c r="H173" s="2" t="s">
        <v>203</v>
      </c>
      <c r="I173" s="2" t="s">
        <v>204</v>
      </c>
      <c r="J173" s="2" t="s">
        <v>205</v>
      </c>
      <c r="K173" s="2" t="s">
        <v>147</v>
      </c>
      <c r="L173" s="2" t="s">
        <v>206</v>
      </c>
      <c r="O173" s="2" t="s">
        <v>85</v>
      </c>
      <c r="R173" s="2" t="s">
        <v>85</v>
      </c>
      <c r="S173" s="2" t="s">
        <v>86</v>
      </c>
      <c r="T173" s="2" t="s">
        <v>87</v>
      </c>
      <c r="U173" s="2" t="s">
        <v>111</v>
      </c>
      <c r="V173" s="2" t="s">
        <v>112</v>
      </c>
      <c r="W173" s="2" t="s">
        <v>113</v>
      </c>
      <c r="X173" s="2" t="s">
        <v>114</v>
      </c>
      <c r="Y173" s="2" t="s">
        <v>131</v>
      </c>
      <c r="Z173" s="2" t="s">
        <v>132</v>
      </c>
      <c r="AE173" s="3">
        <v>0</v>
      </c>
      <c r="AF173" s="3">
        <v>0</v>
      </c>
      <c r="AG173" s="3">
        <v>384000</v>
      </c>
      <c r="AH173" s="3">
        <v>0</v>
      </c>
      <c r="AI173" s="3">
        <v>0</v>
      </c>
      <c r="AJ173" s="3">
        <v>515200</v>
      </c>
      <c r="AP173" s="1">
        <v>2015</v>
      </c>
    </row>
    <row r="174" spans="1:42" s="1" customFormat="1" x14ac:dyDescent="0.25">
      <c r="A174" s="2" t="s">
        <v>76</v>
      </c>
      <c r="B174" s="2" t="s">
        <v>77</v>
      </c>
      <c r="C174" s="2" t="s">
        <v>78</v>
      </c>
      <c r="D174" s="2" t="s">
        <v>79</v>
      </c>
      <c r="E174" s="2" t="s">
        <v>80</v>
      </c>
      <c r="F174" s="2" t="s">
        <v>81</v>
      </c>
      <c r="G174" s="2" t="s">
        <v>202</v>
      </c>
      <c r="H174" s="2" t="s">
        <v>203</v>
      </c>
      <c r="I174" s="2" t="s">
        <v>204</v>
      </c>
      <c r="J174" s="2" t="s">
        <v>205</v>
      </c>
      <c r="K174" s="2" t="s">
        <v>147</v>
      </c>
      <c r="L174" s="2" t="s">
        <v>206</v>
      </c>
      <c r="O174" s="2" t="s">
        <v>85</v>
      </c>
      <c r="R174" s="2" t="s">
        <v>85</v>
      </c>
      <c r="S174" s="2" t="s">
        <v>86</v>
      </c>
      <c r="T174" s="2" t="s">
        <v>87</v>
      </c>
      <c r="U174" s="2" t="s">
        <v>111</v>
      </c>
      <c r="V174" s="2" t="s">
        <v>112</v>
      </c>
      <c r="W174" s="2" t="s">
        <v>113</v>
      </c>
      <c r="X174" s="2" t="s">
        <v>114</v>
      </c>
      <c r="Y174" s="2" t="s">
        <v>133</v>
      </c>
      <c r="Z174" s="2" t="s">
        <v>134</v>
      </c>
      <c r="AE174" s="3">
        <v>0</v>
      </c>
      <c r="AF174" s="3">
        <v>0</v>
      </c>
      <c r="AG174" s="3">
        <v>384000</v>
      </c>
      <c r="AH174" s="3">
        <v>0</v>
      </c>
      <c r="AI174" s="3">
        <v>0</v>
      </c>
      <c r="AJ174" s="3">
        <v>515200</v>
      </c>
      <c r="AP174" s="1">
        <v>2015</v>
      </c>
    </row>
    <row r="175" spans="1:42" s="1" customFormat="1" x14ac:dyDescent="0.25">
      <c r="A175" s="2" t="s">
        <v>76</v>
      </c>
      <c r="B175" s="2" t="s">
        <v>77</v>
      </c>
      <c r="C175" s="2" t="s">
        <v>78</v>
      </c>
      <c r="D175" s="2" t="s">
        <v>79</v>
      </c>
      <c r="E175" s="2" t="s">
        <v>80</v>
      </c>
      <c r="F175" s="2" t="s">
        <v>81</v>
      </c>
      <c r="G175" s="2" t="s">
        <v>202</v>
      </c>
      <c r="H175" s="2" t="s">
        <v>203</v>
      </c>
      <c r="I175" s="2" t="s">
        <v>204</v>
      </c>
      <c r="J175" s="2" t="s">
        <v>205</v>
      </c>
      <c r="K175" s="2" t="s">
        <v>147</v>
      </c>
      <c r="L175" s="2" t="s">
        <v>206</v>
      </c>
      <c r="O175" s="2" t="s">
        <v>85</v>
      </c>
      <c r="R175" s="2" t="s">
        <v>85</v>
      </c>
      <c r="S175" s="2" t="s">
        <v>86</v>
      </c>
      <c r="T175" s="2" t="s">
        <v>87</v>
      </c>
      <c r="U175" s="2" t="s">
        <v>111</v>
      </c>
      <c r="V175" s="2" t="s">
        <v>112</v>
      </c>
      <c r="W175" s="2" t="s">
        <v>113</v>
      </c>
      <c r="X175" s="2" t="s">
        <v>114</v>
      </c>
      <c r="Y175" s="2" t="s">
        <v>135</v>
      </c>
      <c r="Z175" s="2" t="s">
        <v>130</v>
      </c>
      <c r="AE175" s="3">
        <v>0</v>
      </c>
      <c r="AF175" s="3">
        <v>0</v>
      </c>
      <c r="AG175" s="3">
        <v>384000</v>
      </c>
      <c r="AH175" s="3">
        <v>0</v>
      </c>
      <c r="AI175" s="3">
        <v>0</v>
      </c>
      <c r="AJ175" s="3">
        <v>515200</v>
      </c>
      <c r="AP175" s="1">
        <v>2015</v>
      </c>
    </row>
    <row r="176" spans="1:42" s="1" customFormat="1" x14ac:dyDescent="0.25">
      <c r="A176" s="2" t="s">
        <v>76</v>
      </c>
      <c r="B176" s="2" t="s">
        <v>77</v>
      </c>
      <c r="C176" s="2" t="s">
        <v>78</v>
      </c>
      <c r="D176" s="2" t="s">
        <v>79</v>
      </c>
      <c r="E176" s="2" t="s">
        <v>80</v>
      </c>
      <c r="F176" s="2" t="s">
        <v>81</v>
      </c>
      <c r="G176" s="2" t="s">
        <v>207</v>
      </c>
      <c r="H176" s="2" t="s">
        <v>208</v>
      </c>
      <c r="I176" s="2" t="s">
        <v>209</v>
      </c>
      <c r="J176" s="2" t="s">
        <v>210</v>
      </c>
      <c r="K176" s="2" t="s">
        <v>150</v>
      </c>
      <c r="L176" s="2" t="s">
        <v>211</v>
      </c>
      <c r="O176" s="2" t="s">
        <v>85</v>
      </c>
      <c r="R176" s="2" t="s">
        <v>85</v>
      </c>
      <c r="S176" s="2" t="s">
        <v>86</v>
      </c>
      <c r="T176" s="2" t="s">
        <v>87</v>
      </c>
      <c r="U176" s="2" t="s">
        <v>88</v>
      </c>
      <c r="V176" s="2" t="s">
        <v>89</v>
      </c>
      <c r="W176" s="2" t="s">
        <v>100</v>
      </c>
      <c r="X176" s="2" t="s">
        <v>101</v>
      </c>
      <c r="Y176" s="2" t="s">
        <v>102</v>
      </c>
      <c r="Z176" s="2" t="s">
        <v>103</v>
      </c>
      <c r="AE176" s="3">
        <v>0</v>
      </c>
      <c r="AF176" s="3">
        <v>0</v>
      </c>
      <c r="AG176" s="3">
        <v>192000</v>
      </c>
      <c r="AH176" s="3">
        <v>0</v>
      </c>
      <c r="AI176" s="3">
        <v>0</v>
      </c>
      <c r="AJ176" s="3">
        <v>257600</v>
      </c>
      <c r="AP176" s="1">
        <v>2015</v>
      </c>
    </row>
    <row r="177" spans="1:42" s="1" customFormat="1" x14ac:dyDescent="0.25">
      <c r="A177" s="2" t="s">
        <v>76</v>
      </c>
      <c r="B177" s="2" t="s">
        <v>77</v>
      </c>
      <c r="C177" s="2" t="s">
        <v>78</v>
      </c>
      <c r="D177" s="2" t="s">
        <v>79</v>
      </c>
      <c r="E177" s="2" t="s">
        <v>80</v>
      </c>
      <c r="F177" s="2" t="s">
        <v>81</v>
      </c>
      <c r="G177" s="2" t="s">
        <v>207</v>
      </c>
      <c r="H177" s="2" t="s">
        <v>208</v>
      </c>
      <c r="I177" s="2" t="s">
        <v>209</v>
      </c>
      <c r="J177" s="2" t="s">
        <v>210</v>
      </c>
      <c r="K177" s="2" t="s">
        <v>150</v>
      </c>
      <c r="L177" s="2" t="s">
        <v>211</v>
      </c>
      <c r="O177" s="2" t="s">
        <v>85</v>
      </c>
      <c r="R177" s="2" t="s">
        <v>85</v>
      </c>
      <c r="S177" s="2" t="s">
        <v>86</v>
      </c>
      <c r="T177" s="2" t="s">
        <v>87</v>
      </c>
      <c r="U177" s="2" t="s">
        <v>104</v>
      </c>
      <c r="V177" s="2" t="s">
        <v>105</v>
      </c>
      <c r="W177" s="2" t="s">
        <v>106</v>
      </c>
      <c r="X177" s="2" t="s">
        <v>107</v>
      </c>
      <c r="Y177" s="2" t="s">
        <v>110</v>
      </c>
      <c r="Z177" s="2" t="s">
        <v>103</v>
      </c>
      <c r="AE177" s="3">
        <v>0</v>
      </c>
      <c r="AF177" s="3">
        <v>0</v>
      </c>
      <c r="AG177" s="3">
        <v>192000</v>
      </c>
      <c r="AH177" s="3">
        <v>0</v>
      </c>
      <c r="AI177" s="3">
        <v>0</v>
      </c>
      <c r="AJ177" s="3">
        <v>257600</v>
      </c>
      <c r="AP177" s="1">
        <v>2015</v>
      </c>
    </row>
    <row r="178" spans="1:42" s="1" customFormat="1" x14ac:dyDescent="0.25">
      <c r="A178" s="2" t="s">
        <v>76</v>
      </c>
      <c r="B178" s="2" t="s">
        <v>77</v>
      </c>
      <c r="C178" s="2" t="s">
        <v>78</v>
      </c>
      <c r="D178" s="2" t="s">
        <v>79</v>
      </c>
      <c r="E178" s="2" t="s">
        <v>80</v>
      </c>
      <c r="F178" s="2" t="s">
        <v>81</v>
      </c>
      <c r="G178" s="2" t="s">
        <v>207</v>
      </c>
      <c r="H178" s="2" t="s">
        <v>208</v>
      </c>
      <c r="I178" s="2" t="s">
        <v>209</v>
      </c>
      <c r="J178" s="2" t="s">
        <v>210</v>
      </c>
      <c r="K178" s="2" t="s">
        <v>150</v>
      </c>
      <c r="L178" s="2" t="s">
        <v>211</v>
      </c>
      <c r="O178" s="2" t="s">
        <v>85</v>
      </c>
      <c r="R178" s="2" t="s">
        <v>85</v>
      </c>
      <c r="S178" s="2" t="s">
        <v>86</v>
      </c>
      <c r="T178" s="2" t="s">
        <v>87</v>
      </c>
      <c r="U178" s="2" t="s">
        <v>111</v>
      </c>
      <c r="V178" s="2" t="s">
        <v>112</v>
      </c>
      <c r="W178" s="2" t="s">
        <v>113</v>
      </c>
      <c r="X178" s="2" t="s">
        <v>114</v>
      </c>
      <c r="Y178" s="2" t="s">
        <v>115</v>
      </c>
      <c r="Z178" s="2" t="s">
        <v>116</v>
      </c>
      <c r="AE178" s="3">
        <v>0</v>
      </c>
      <c r="AF178" s="3">
        <v>0</v>
      </c>
      <c r="AG178" s="3">
        <v>192000</v>
      </c>
      <c r="AH178" s="3">
        <v>0</v>
      </c>
      <c r="AI178" s="3">
        <v>0</v>
      </c>
      <c r="AJ178" s="3">
        <v>257600</v>
      </c>
      <c r="AP178" s="1">
        <v>2015</v>
      </c>
    </row>
    <row r="179" spans="1:42" s="1" customFormat="1" x14ac:dyDescent="0.25">
      <c r="A179" s="2" t="s">
        <v>76</v>
      </c>
      <c r="B179" s="2" t="s">
        <v>77</v>
      </c>
      <c r="C179" s="2" t="s">
        <v>78</v>
      </c>
      <c r="D179" s="2" t="s">
        <v>79</v>
      </c>
      <c r="E179" s="2" t="s">
        <v>80</v>
      </c>
      <c r="F179" s="2" t="s">
        <v>81</v>
      </c>
      <c r="G179" s="2" t="s">
        <v>207</v>
      </c>
      <c r="H179" s="2" t="s">
        <v>208</v>
      </c>
      <c r="I179" s="2" t="s">
        <v>209</v>
      </c>
      <c r="J179" s="2" t="s">
        <v>210</v>
      </c>
      <c r="K179" s="2" t="s">
        <v>150</v>
      </c>
      <c r="L179" s="2" t="s">
        <v>211</v>
      </c>
      <c r="O179" s="2" t="s">
        <v>85</v>
      </c>
      <c r="R179" s="2" t="s">
        <v>85</v>
      </c>
      <c r="S179" s="2" t="s">
        <v>86</v>
      </c>
      <c r="T179" s="2" t="s">
        <v>87</v>
      </c>
      <c r="U179" s="2" t="s">
        <v>111</v>
      </c>
      <c r="V179" s="2" t="s">
        <v>112</v>
      </c>
      <c r="W179" s="2" t="s">
        <v>113</v>
      </c>
      <c r="X179" s="2" t="s">
        <v>114</v>
      </c>
      <c r="Y179" s="2" t="s">
        <v>117</v>
      </c>
      <c r="Z179" s="2" t="s">
        <v>118</v>
      </c>
      <c r="AE179" s="3">
        <v>0</v>
      </c>
      <c r="AF179" s="3">
        <v>0</v>
      </c>
      <c r="AG179" s="3">
        <v>192000</v>
      </c>
      <c r="AH179" s="3">
        <v>0</v>
      </c>
      <c r="AI179" s="3">
        <v>0</v>
      </c>
      <c r="AJ179" s="3">
        <v>257600</v>
      </c>
      <c r="AP179" s="1">
        <v>2015</v>
      </c>
    </row>
    <row r="180" spans="1:42" s="1" customFormat="1" x14ac:dyDescent="0.25">
      <c r="A180" s="2" t="s">
        <v>76</v>
      </c>
      <c r="B180" s="2" t="s">
        <v>77</v>
      </c>
      <c r="C180" s="2" t="s">
        <v>78</v>
      </c>
      <c r="D180" s="2" t="s">
        <v>79</v>
      </c>
      <c r="E180" s="2" t="s">
        <v>80</v>
      </c>
      <c r="F180" s="2" t="s">
        <v>81</v>
      </c>
      <c r="G180" s="2" t="s">
        <v>207</v>
      </c>
      <c r="H180" s="2" t="s">
        <v>208</v>
      </c>
      <c r="I180" s="2" t="s">
        <v>209</v>
      </c>
      <c r="J180" s="2" t="s">
        <v>210</v>
      </c>
      <c r="K180" s="2" t="s">
        <v>150</v>
      </c>
      <c r="L180" s="2" t="s">
        <v>211</v>
      </c>
      <c r="O180" s="2" t="s">
        <v>85</v>
      </c>
      <c r="R180" s="2" t="s">
        <v>85</v>
      </c>
      <c r="S180" s="2" t="s">
        <v>86</v>
      </c>
      <c r="T180" s="2" t="s">
        <v>87</v>
      </c>
      <c r="U180" s="2" t="s">
        <v>111</v>
      </c>
      <c r="V180" s="2" t="s">
        <v>112</v>
      </c>
      <c r="W180" s="2" t="s">
        <v>113</v>
      </c>
      <c r="X180" s="2" t="s">
        <v>114</v>
      </c>
      <c r="Y180" s="2" t="s">
        <v>119</v>
      </c>
      <c r="Z180" s="2" t="s">
        <v>120</v>
      </c>
      <c r="AE180" s="3">
        <v>0</v>
      </c>
      <c r="AF180" s="3">
        <v>0</v>
      </c>
      <c r="AG180" s="3">
        <v>192000</v>
      </c>
      <c r="AH180" s="3">
        <v>0</v>
      </c>
      <c r="AI180" s="3">
        <v>0</v>
      </c>
      <c r="AJ180" s="3">
        <v>257600</v>
      </c>
      <c r="AP180" s="1">
        <v>2015</v>
      </c>
    </row>
    <row r="181" spans="1:42" s="1" customFormat="1" x14ac:dyDescent="0.25">
      <c r="A181" s="2" t="s">
        <v>76</v>
      </c>
      <c r="B181" s="2" t="s">
        <v>77</v>
      </c>
      <c r="C181" s="2" t="s">
        <v>78</v>
      </c>
      <c r="D181" s="2" t="s">
        <v>79</v>
      </c>
      <c r="E181" s="2" t="s">
        <v>80</v>
      </c>
      <c r="F181" s="2" t="s">
        <v>81</v>
      </c>
      <c r="G181" s="2" t="s">
        <v>207</v>
      </c>
      <c r="H181" s="2" t="s">
        <v>208</v>
      </c>
      <c r="I181" s="2" t="s">
        <v>209</v>
      </c>
      <c r="J181" s="2" t="s">
        <v>210</v>
      </c>
      <c r="K181" s="2" t="s">
        <v>150</v>
      </c>
      <c r="L181" s="2" t="s">
        <v>211</v>
      </c>
      <c r="O181" s="2" t="s">
        <v>85</v>
      </c>
      <c r="R181" s="2" t="s">
        <v>85</v>
      </c>
      <c r="S181" s="2" t="s">
        <v>86</v>
      </c>
      <c r="T181" s="2" t="s">
        <v>87</v>
      </c>
      <c r="U181" s="2" t="s">
        <v>111</v>
      </c>
      <c r="V181" s="2" t="s">
        <v>112</v>
      </c>
      <c r="W181" s="2" t="s">
        <v>113</v>
      </c>
      <c r="X181" s="2" t="s">
        <v>114</v>
      </c>
      <c r="Y181" s="2" t="s">
        <v>121</v>
      </c>
      <c r="Z181" s="2" t="s">
        <v>122</v>
      </c>
      <c r="AE181" s="3">
        <v>0</v>
      </c>
      <c r="AF181" s="3">
        <v>0</v>
      </c>
      <c r="AG181" s="3">
        <v>192000</v>
      </c>
      <c r="AH181" s="3">
        <v>0</v>
      </c>
      <c r="AI181" s="3">
        <v>0</v>
      </c>
      <c r="AJ181" s="3">
        <v>257600</v>
      </c>
      <c r="AP181" s="1">
        <v>2015</v>
      </c>
    </row>
    <row r="182" spans="1:42" s="1" customFormat="1" x14ac:dyDescent="0.25">
      <c r="A182" s="2" t="s">
        <v>76</v>
      </c>
      <c r="B182" s="2" t="s">
        <v>77</v>
      </c>
      <c r="C182" s="2" t="s">
        <v>78</v>
      </c>
      <c r="D182" s="2" t="s">
        <v>79</v>
      </c>
      <c r="E182" s="2" t="s">
        <v>80</v>
      </c>
      <c r="F182" s="2" t="s">
        <v>81</v>
      </c>
      <c r="G182" s="2" t="s">
        <v>207</v>
      </c>
      <c r="H182" s="2" t="s">
        <v>208</v>
      </c>
      <c r="I182" s="2" t="s">
        <v>209</v>
      </c>
      <c r="J182" s="2" t="s">
        <v>210</v>
      </c>
      <c r="K182" s="2" t="s">
        <v>150</v>
      </c>
      <c r="L182" s="2" t="s">
        <v>211</v>
      </c>
      <c r="O182" s="2" t="s">
        <v>85</v>
      </c>
      <c r="R182" s="2" t="s">
        <v>85</v>
      </c>
      <c r="S182" s="2" t="s">
        <v>86</v>
      </c>
      <c r="T182" s="2" t="s">
        <v>87</v>
      </c>
      <c r="U182" s="2" t="s">
        <v>111</v>
      </c>
      <c r="V182" s="2" t="s">
        <v>112</v>
      </c>
      <c r="W182" s="2" t="s">
        <v>113</v>
      </c>
      <c r="X182" s="2" t="s">
        <v>114</v>
      </c>
      <c r="Y182" s="2" t="s">
        <v>123</v>
      </c>
      <c r="Z182" s="2" t="s">
        <v>124</v>
      </c>
      <c r="AE182" s="3">
        <v>0</v>
      </c>
      <c r="AF182" s="3">
        <v>0</v>
      </c>
      <c r="AG182" s="3">
        <v>192000</v>
      </c>
      <c r="AH182" s="3">
        <v>0</v>
      </c>
      <c r="AI182" s="3">
        <v>0</v>
      </c>
      <c r="AJ182" s="3">
        <v>257600</v>
      </c>
      <c r="AP182" s="1">
        <v>2015</v>
      </c>
    </row>
    <row r="183" spans="1:42" s="1" customFormat="1" x14ac:dyDescent="0.25">
      <c r="A183" s="2" t="s">
        <v>76</v>
      </c>
      <c r="B183" s="2" t="s">
        <v>77</v>
      </c>
      <c r="C183" s="2" t="s">
        <v>78</v>
      </c>
      <c r="D183" s="2" t="s">
        <v>79</v>
      </c>
      <c r="E183" s="2" t="s">
        <v>80</v>
      </c>
      <c r="F183" s="2" t="s">
        <v>81</v>
      </c>
      <c r="G183" s="2" t="s">
        <v>207</v>
      </c>
      <c r="H183" s="2" t="s">
        <v>208</v>
      </c>
      <c r="I183" s="2" t="s">
        <v>209</v>
      </c>
      <c r="J183" s="2" t="s">
        <v>210</v>
      </c>
      <c r="K183" s="2" t="s">
        <v>150</v>
      </c>
      <c r="L183" s="2" t="s">
        <v>211</v>
      </c>
      <c r="O183" s="2" t="s">
        <v>85</v>
      </c>
      <c r="R183" s="2" t="s">
        <v>85</v>
      </c>
      <c r="S183" s="2" t="s">
        <v>86</v>
      </c>
      <c r="T183" s="2" t="s">
        <v>87</v>
      </c>
      <c r="U183" s="2" t="s">
        <v>111</v>
      </c>
      <c r="V183" s="2" t="s">
        <v>112</v>
      </c>
      <c r="W183" s="2" t="s">
        <v>113</v>
      </c>
      <c r="X183" s="2" t="s">
        <v>114</v>
      </c>
      <c r="Y183" s="2" t="s">
        <v>125</v>
      </c>
      <c r="Z183" s="2" t="s">
        <v>126</v>
      </c>
      <c r="AE183" s="3">
        <v>0</v>
      </c>
      <c r="AF183" s="3">
        <v>0</v>
      </c>
      <c r="AG183" s="3">
        <v>192000</v>
      </c>
      <c r="AH183" s="3">
        <v>0</v>
      </c>
      <c r="AI183" s="3">
        <v>0</v>
      </c>
      <c r="AJ183" s="3">
        <v>257600</v>
      </c>
      <c r="AP183" s="1">
        <v>2015</v>
      </c>
    </row>
    <row r="184" spans="1:42" s="1" customFormat="1" x14ac:dyDescent="0.25">
      <c r="A184" s="2" t="s">
        <v>76</v>
      </c>
      <c r="B184" s="2" t="s">
        <v>77</v>
      </c>
      <c r="C184" s="2" t="s">
        <v>78</v>
      </c>
      <c r="D184" s="2" t="s">
        <v>79</v>
      </c>
      <c r="E184" s="2" t="s">
        <v>80</v>
      </c>
      <c r="F184" s="2" t="s">
        <v>81</v>
      </c>
      <c r="G184" s="2" t="s">
        <v>207</v>
      </c>
      <c r="H184" s="2" t="s">
        <v>208</v>
      </c>
      <c r="I184" s="2" t="s">
        <v>209</v>
      </c>
      <c r="J184" s="2" t="s">
        <v>210</v>
      </c>
      <c r="K184" s="2" t="s">
        <v>150</v>
      </c>
      <c r="L184" s="2" t="s">
        <v>211</v>
      </c>
      <c r="O184" s="2" t="s">
        <v>85</v>
      </c>
      <c r="R184" s="2" t="s">
        <v>85</v>
      </c>
      <c r="S184" s="2" t="s">
        <v>86</v>
      </c>
      <c r="T184" s="2" t="s">
        <v>87</v>
      </c>
      <c r="U184" s="2" t="s">
        <v>111</v>
      </c>
      <c r="V184" s="2" t="s">
        <v>112</v>
      </c>
      <c r="W184" s="2" t="s">
        <v>113</v>
      </c>
      <c r="X184" s="2" t="s">
        <v>114</v>
      </c>
      <c r="Y184" s="2" t="s">
        <v>127</v>
      </c>
      <c r="Z184" s="2" t="s">
        <v>128</v>
      </c>
      <c r="AE184" s="3">
        <v>0</v>
      </c>
      <c r="AF184" s="3">
        <v>0</v>
      </c>
      <c r="AG184" s="3">
        <v>192000</v>
      </c>
      <c r="AH184" s="3">
        <v>0</v>
      </c>
      <c r="AI184" s="3">
        <v>0</v>
      </c>
      <c r="AJ184" s="3">
        <v>257600</v>
      </c>
      <c r="AP184" s="1">
        <v>2015</v>
      </c>
    </row>
    <row r="185" spans="1:42" s="1" customFormat="1" x14ac:dyDescent="0.25">
      <c r="A185" s="2" t="s">
        <v>76</v>
      </c>
      <c r="B185" s="2" t="s">
        <v>77</v>
      </c>
      <c r="C185" s="2" t="s">
        <v>78</v>
      </c>
      <c r="D185" s="2" t="s">
        <v>79</v>
      </c>
      <c r="E185" s="2" t="s">
        <v>80</v>
      </c>
      <c r="F185" s="2" t="s">
        <v>81</v>
      </c>
      <c r="G185" s="2" t="s">
        <v>207</v>
      </c>
      <c r="H185" s="2" t="s">
        <v>208</v>
      </c>
      <c r="I185" s="2" t="s">
        <v>209</v>
      </c>
      <c r="J185" s="2" t="s">
        <v>210</v>
      </c>
      <c r="K185" s="2" t="s">
        <v>150</v>
      </c>
      <c r="L185" s="2" t="s">
        <v>211</v>
      </c>
      <c r="O185" s="2" t="s">
        <v>85</v>
      </c>
      <c r="R185" s="2" t="s">
        <v>85</v>
      </c>
      <c r="S185" s="2" t="s">
        <v>86</v>
      </c>
      <c r="T185" s="2" t="s">
        <v>87</v>
      </c>
      <c r="U185" s="2" t="s">
        <v>111</v>
      </c>
      <c r="V185" s="2" t="s">
        <v>112</v>
      </c>
      <c r="W185" s="2" t="s">
        <v>113</v>
      </c>
      <c r="X185" s="2" t="s">
        <v>114</v>
      </c>
      <c r="Y185" s="2" t="s">
        <v>129</v>
      </c>
      <c r="Z185" s="2" t="s">
        <v>130</v>
      </c>
      <c r="AE185" s="3">
        <v>0</v>
      </c>
      <c r="AF185" s="3">
        <v>0</v>
      </c>
      <c r="AG185" s="3">
        <v>192000</v>
      </c>
      <c r="AH185" s="3">
        <v>0</v>
      </c>
      <c r="AI185" s="3">
        <v>0</v>
      </c>
      <c r="AJ185" s="3">
        <v>257600</v>
      </c>
      <c r="AP185" s="1">
        <v>2015</v>
      </c>
    </row>
    <row r="186" spans="1:42" s="1" customFormat="1" x14ac:dyDescent="0.25">
      <c r="A186" s="2" t="s">
        <v>76</v>
      </c>
      <c r="B186" s="2" t="s">
        <v>77</v>
      </c>
      <c r="C186" s="2" t="s">
        <v>78</v>
      </c>
      <c r="D186" s="2" t="s">
        <v>79</v>
      </c>
      <c r="E186" s="2" t="s">
        <v>80</v>
      </c>
      <c r="F186" s="2" t="s">
        <v>81</v>
      </c>
      <c r="G186" s="2" t="s">
        <v>207</v>
      </c>
      <c r="H186" s="2" t="s">
        <v>208</v>
      </c>
      <c r="I186" s="2" t="s">
        <v>209</v>
      </c>
      <c r="J186" s="2" t="s">
        <v>210</v>
      </c>
      <c r="K186" s="2" t="s">
        <v>150</v>
      </c>
      <c r="L186" s="2" t="s">
        <v>211</v>
      </c>
      <c r="O186" s="2" t="s">
        <v>85</v>
      </c>
      <c r="R186" s="2" t="s">
        <v>85</v>
      </c>
      <c r="S186" s="2" t="s">
        <v>86</v>
      </c>
      <c r="T186" s="2" t="s">
        <v>87</v>
      </c>
      <c r="U186" s="2" t="s">
        <v>111</v>
      </c>
      <c r="V186" s="2" t="s">
        <v>112</v>
      </c>
      <c r="W186" s="2" t="s">
        <v>113</v>
      </c>
      <c r="X186" s="2" t="s">
        <v>114</v>
      </c>
      <c r="Y186" s="2" t="s">
        <v>131</v>
      </c>
      <c r="Z186" s="2" t="s">
        <v>132</v>
      </c>
      <c r="AE186" s="3">
        <v>0</v>
      </c>
      <c r="AF186" s="3">
        <v>0</v>
      </c>
      <c r="AG186" s="3">
        <v>192000</v>
      </c>
      <c r="AH186" s="3">
        <v>0</v>
      </c>
      <c r="AI186" s="3">
        <v>0</v>
      </c>
      <c r="AJ186" s="3">
        <v>257600</v>
      </c>
      <c r="AP186" s="1">
        <v>2015</v>
      </c>
    </row>
    <row r="187" spans="1:42" s="1" customFormat="1" x14ac:dyDescent="0.25">
      <c r="A187" s="2" t="s">
        <v>76</v>
      </c>
      <c r="B187" s="2" t="s">
        <v>77</v>
      </c>
      <c r="C187" s="2" t="s">
        <v>78</v>
      </c>
      <c r="D187" s="2" t="s">
        <v>79</v>
      </c>
      <c r="E187" s="2" t="s">
        <v>80</v>
      </c>
      <c r="F187" s="2" t="s">
        <v>81</v>
      </c>
      <c r="G187" s="2" t="s">
        <v>207</v>
      </c>
      <c r="H187" s="2" t="s">
        <v>208</v>
      </c>
      <c r="I187" s="2" t="s">
        <v>209</v>
      </c>
      <c r="J187" s="2" t="s">
        <v>210</v>
      </c>
      <c r="K187" s="2" t="s">
        <v>150</v>
      </c>
      <c r="L187" s="2" t="s">
        <v>211</v>
      </c>
      <c r="O187" s="2" t="s">
        <v>85</v>
      </c>
      <c r="R187" s="2" t="s">
        <v>85</v>
      </c>
      <c r="S187" s="2" t="s">
        <v>86</v>
      </c>
      <c r="T187" s="2" t="s">
        <v>87</v>
      </c>
      <c r="U187" s="2" t="s">
        <v>111</v>
      </c>
      <c r="V187" s="2" t="s">
        <v>112</v>
      </c>
      <c r="W187" s="2" t="s">
        <v>113</v>
      </c>
      <c r="X187" s="2" t="s">
        <v>114</v>
      </c>
      <c r="Y187" s="2" t="s">
        <v>133</v>
      </c>
      <c r="Z187" s="2" t="s">
        <v>134</v>
      </c>
      <c r="AE187" s="3">
        <v>0</v>
      </c>
      <c r="AF187" s="3">
        <v>0</v>
      </c>
      <c r="AG187" s="3">
        <v>192000</v>
      </c>
      <c r="AH187" s="3">
        <v>0</v>
      </c>
      <c r="AI187" s="3">
        <v>0</v>
      </c>
      <c r="AJ187" s="3">
        <v>257600</v>
      </c>
      <c r="AP187" s="1">
        <v>2015</v>
      </c>
    </row>
    <row r="188" spans="1:42" s="1" customFormat="1" x14ac:dyDescent="0.25">
      <c r="A188" s="2" t="s">
        <v>76</v>
      </c>
      <c r="B188" s="2" t="s">
        <v>77</v>
      </c>
      <c r="C188" s="2" t="s">
        <v>78</v>
      </c>
      <c r="D188" s="2" t="s">
        <v>79</v>
      </c>
      <c r="E188" s="2" t="s">
        <v>80</v>
      </c>
      <c r="F188" s="2" t="s">
        <v>81</v>
      </c>
      <c r="G188" s="2" t="s">
        <v>207</v>
      </c>
      <c r="H188" s="2" t="s">
        <v>208</v>
      </c>
      <c r="I188" s="2" t="s">
        <v>209</v>
      </c>
      <c r="J188" s="2" t="s">
        <v>210</v>
      </c>
      <c r="K188" s="2" t="s">
        <v>150</v>
      </c>
      <c r="L188" s="2" t="s">
        <v>211</v>
      </c>
      <c r="O188" s="2" t="s">
        <v>85</v>
      </c>
      <c r="R188" s="2" t="s">
        <v>85</v>
      </c>
      <c r="S188" s="2" t="s">
        <v>86</v>
      </c>
      <c r="T188" s="2" t="s">
        <v>87</v>
      </c>
      <c r="U188" s="2" t="s">
        <v>111</v>
      </c>
      <c r="V188" s="2" t="s">
        <v>112</v>
      </c>
      <c r="W188" s="2" t="s">
        <v>113</v>
      </c>
      <c r="X188" s="2" t="s">
        <v>114</v>
      </c>
      <c r="Y188" s="2" t="s">
        <v>135</v>
      </c>
      <c r="Z188" s="2" t="s">
        <v>130</v>
      </c>
      <c r="AE188" s="3">
        <v>0</v>
      </c>
      <c r="AF188" s="3">
        <v>0</v>
      </c>
      <c r="AG188" s="3">
        <v>192000</v>
      </c>
      <c r="AH188" s="3">
        <v>0</v>
      </c>
      <c r="AI188" s="3">
        <v>0</v>
      </c>
      <c r="AJ188" s="3">
        <v>257600</v>
      </c>
      <c r="AP188" s="1">
        <v>2015</v>
      </c>
    </row>
    <row r="189" spans="1:42" s="1" customFormat="1" x14ac:dyDescent="0.25">
      <c r="A189" s="2" t="s">
        <v>76</v>
      </c>
      <c r="B189" s="2" t="s">
        <v>77</v>
      </c>
      <c r="C189" s="2" t="s">
        <v>78</v>
      </c>
      <c r="D189" s="2" t="s">
        <v>79</v>
      </c>
      <c r="E189" s="2" t="s">
        <v>80</v>
      </c>
      <c r="F189" s="2" t="s">
        <v>81</v>
      </c>
      <c r="G189" s="2" t="s">
        <v>212</v>
      </c>
      <c r="H189" s="2" t="s">
        <v>213</v>
      </c>
      <c r="I189" s="2" t="s">
        <v>214</v>
      </c>
      <c r="J189" s="2" t="s">
        <v>215</v>
      </c>
      <c r="K189" s="2" t="s">
        <v>150</v>
      </c>
      <c r="L189" s="2" t="s">
        <v>216</v>
      </c>
      <c r="O189" s="2" t="s">
        <v>85</v>
      </c>
      <c r="R189" s="2" t="s">
        <v>85</v>
      </c>
      <c r="S189" s="2" t="s">
        <v>86</v>
      </c>
      <c r="T189" s="2" t="s">
        <v>87</v>
      </c>
      <c r="U189" s="2" t="s">
        <v>88</v>
      </c>
      <c r="V189" s="2" t="s">
        <v>89</v>
      </c>
      <c r="W189" s="2" t="s">
        <v>100</v>
      </c>
      <c r="X189" s="2" t="s">
        <v>101</v>
      </c>
      <c r="Y189" s="2" t="s">
        <v>102</v>
      </c>
      <c r="Z189" s="2" t="s">
        <v>103</v>
      </c>
      <c r="AE189" s="3">
        <v>0</v>
      </c>
      <c r="AF189" s="3">
        <v>0</v>
      </c>
      <c r="AG189" s="3">
        <v>192000</v>
      </c>
      <c r="AH189" s="3">
        <v>0</v>
      </c>
      <c r="AI189" s="3">
        <v>0</v>
      </c>
      <c r="AJ189" s="3">
        <v>257600</v>
      </c>
      <c r="AP189" s="1">
        <v>2015</v>
      </c>
    </row>
    <row r="190" spans="1:42" s="1" customFormat="1" x14ac:dyDescent="0.25">
      <c r="A190" s="2" t="s">
        <v>76</v>
      </c>
      <c r="B190" s="2" t="s">
        <v>77</v>
      </c>
      <c r="C190" s="2" t="s">
        <v>78</v>
      </c>
      <c r="D190" s="2" t="s">
        <v>79</v>
      </c>
      <c r="E190" s="2" t="s">
        <v>80</v>
      </c>
      <c r="F190" s="2" t="s">
        <v>81</v>
      </c>
      <c r="G190" s="2" t="s">
        <v>212</v>
      </c>
      <c r="H190" s="2" t="s">
        <v>213</v>
      </c>
      <c r="I190" s="2" t="s">
        <v>214</v>
      </c>
      <c r="J190" s="2" t="s">
        <v>215</v>
      </c>
      <c r="K190" s="2" t="s">
        <v>150</v>
      </c>
      <c r="L190" s="2" t="s">
        <v>216</v>
      </c>
      <c r="O190" s="2" t="s">
        <v>85</v>
      </c>
      <c r="R190" s="2" t="s">
        <v>85</v>
      </c>
      <c r="S190" s="2" t="s">
        <v>86</v>
      </c>
      <c r="T190" s="2" t="s">
        <v>87</v>
      </c>
      <c r="U190" s="2" t="s">
        <v>104</v>
      </c>
      <c r="V190" s="2" t="s">
        <v>105</v>
      </c>
      <c r="W190" s="2" t="s">
        <v>106</v>
      </c>
      <c r="X190" s="2" t="s">
        <v>107</v>
      </c>
      <c r="Y190" s="2" t="s">
        <v>110</v>
      </c>
      <c r="Z190" s="2" t="s">
        <v>103</v>
      </c>
      <c r="AE190" s="3">
        <v>45000</v>
      </c>
      <c r="AF190" s="3">
        <v>0</v>
      </c>
      <c r="AG190" s="3">
        <v>192000</v>
      </c>
      <c r="AH190" s="3">
        <v>0</v>
      </c>
      <c r="AI190" s="3">
        <v>0</v>
      </c>
      <c r="AJ190" s="3">
        <v>257600</v>
      </c>
      <c r="AP190" s="1">
        <v>2015</v>
      </c>
    </row>
    <row r="191" spans="1:42" s="1" customFormat="1" x14ac:dyDescent="0.25">
      <c r="A191" s="2" t="s">
        <v>76</v>
      </c>
      <c r="B191" s="2" t="s">
        <v>77</v>
      </c>
      <c r="C191" s="2" t="s">
        <v>78</v>
      </c>
      <c r="D191" s="2" t="s">
        <v>79</v>
      </c>
      <c r="E191" s="2" t="s">
        <v>80</v>
      </c>
      <c r="F191" s="2" t="s">
        <v>81</v>
      </c>
      <c r="G191" s="2" t="s">
        <v>212</v>
      </c>
      <c r="H191" s="2" t="s">
        <v>213</v>
      </c>
      <c r="I191" s="2" t="s">
        <v>214</v>
      </c>
      <c r="J191" s="2" t="s">
        <v>215</v>
      </c>
      <c r="K191" s="2" t="s">
        <v>150</v>
      </c>
      <c r="L191" s="2" t="s">
        <v>216</v>
      </c>
      <c r="O191" s="2" t="s">
        <v>85</v>
      </c>
      <c r="R191" s="2" t="s">
        <v>85</v>
      </c>
      <c r="S191" s="2" t="s">
        <v>86</v>
      </c>
      <c r="T191" s="2" t="s">
        <v>87</v>
      </c>
      <c r="U191" s="2" t="s">
        <v>111</v>
      </c>
      <c r="V191" s="2" t="s">
        <v>112</v>
      </c>
      <c r="W191" s="2" t="s">
        <v>113</v>
      </c>
      <c r="X191" s="2" t="s">
        <v>114</v>
      </c>
      <c r="Y191" s="2" t="s">
        <v>115</v>
      </c>
      <c r="Z191" s="2" t="s">
        <v>116</v>
      </c>
      <c r="AE191" s="3">
        <v>0</v>
      </c>
      <c r="AF191" s="3">
        <v>0</v>
      </c>
      <c r="AG191" s="3">
        <v>192000</v>
      </c>
      <c r="AH191" s="3">
        <v>0</v>
      </c>
      <c r="AI191" s="3">
        <v>0</v>
      </c>
      <c r="AJ191" s="3">
        <v>257600</v>
      </c>
      <c r="AP191" s="1">
        <v>2015</v>
      </c>
    </row>
    <row r="192" spans="1:42" s="1" customFormat="1" x14ac:dyDescent="0.25">
      <c r="A192" s="2" t="s">
        <v>76</v>
      </c>
      <c r="B192" s="2" t="s">
        <v>77</v>
      </c>
      <c r="C192" s="2" t="s">
        <v>78</v>
      </c>
      <c r="D192" s="2" t="s">
        <v>79</v>
      </c>
      <c r="E192" s="2" t="s">
        <v>80</v>
      </c>
      <c r="F192" s="2" t="s">
        <v>81</v>
      </c>
      <c r="G192" s="2" t="s">
        <v>212</v>
      </c>
      <c r="H192" s="2" t="s">
        <v>213</v>
      </c>
      <c r="I192" s="2" t="s">
        <v>214</v>
      </c>
      <c r="J192" s="2" t="s">
        <v>215</v>
      </c>
      <c r="K192" s="2" t="s">
        <v>150</v>
      </c>
      <c r="L192" s="2" t="s">
        <v>216</v>
      </c>
      <c r="O192" s="2" t="s">
        <v>85</v>
      </c>
      <c r="R192" s="2" t="s">
        <v>85</v>
      </c>
      <c r="S192" s="2" t="s">
        <v>86</v>
      </c>
      <c r="T192" s="2" t="s">
        <v>87</v>
      </c>
      <c r="U192" s="2" t="s">
        <v>111</v>
      </c>
      <c r="V192" s="2" t="s">
        <v>112</v>
      </c>
      <c r="W192" s="2" t="s">
        <v>113</v>
      </c>
      <c r="X192" s="2" t="s">
        <v>114</v>
      </c>
      <c r="Y192" s="2" t="s">
        <v>117</v>
      </c>
      <c r="Z192" s="2" t="s">
        <v>118</v>
      </c>
      <c r="AE192" s="3">
        <v>0</v>
      </c>
      <c r="AF192" s="3">
        <v>0</v>
      </c>
      <c r="AG192" s="3">
        <v>192000</v>
      </c>
      <c r="AH192" s="3">
        <v>0</v>
      </c>
      <c r="AI192" s="3">
        <v>0</v>
      </c>
      <c r="AJ192" s="3">
        <v>257600</v>
      </c>
      <c r="AP192" s="1">
        <v>2015</v>
      </c>
    </row>
    <row r="193" spans="1:42" s="1" customFormat="1" x14ac:dyDescent="0.25">
      <c r="A193" s="2" t="s">
        <v>76</v>
      </c>
      <c r="B193" s="2" t="s">
        <v>77</v>
      </c>
      <c r="C193" s="2" t="s">
        <v>78</v>
      </c>
      <c r="D193" s="2" t="s">
        <v>79</v>
      </c>
      <c r="E193" s="2" t="s">
        <v>80</v>
      </c>
      <c r="F193" s="2" t="s">
        <v>81</v>
      </c>
      <c r="G193" s="2" t="s">
        <v>212</v>
      </c>
      <c r="H193" s="2" t="s">
        <v>213</v>
      </c>
      <c r="I193" s="2" t="s">
        <v>214</v>
      </c>
      <c r="J193" s="2" t="s">
        <v>215</v>
      </c>
      <c r="K193" s="2" t="s">
        <v>150</v>
      </c>
      <c r="L193" s="2" t="s">
        <v>216</v>
      </c>
      <c r="O193" s="2" t="s">
        <v>85</v>
      </c>
      <c r="R193" s="2" t="s">
        <v>85</v>
      </c>
      <c r="S193" s="2" t="s">
        <v>86</v>
      </c>
      <c r="T193" s="2" t="s">
        <v>87</v>
      </c>
      <c r="U193" s="2" t="s">
        <v>111</v>
      </c>
      <c r="V193" s="2" t="s">
        <v>112</v>
      </c>
      <c r="W193" s="2" t="s">
        <v>113</v>
      </c>
      <c r="X193" s="2" t="s">
        <v>114</v>
      </c>
      <c r="Y193" s="2" t="s">
        <v>119</v>
      </c>
      <c r="Z193" s="2" t="s">
        <v>120</v>
      </c>
      <c r="AE193" s="3">
        <v>0</v>
      </c>
      <c r="AF193" s="3">
        <v>0</v>
      </c>
      <c r="AG193" s="3">
        <v>192000</v>
      </c>
      <c r="AH193" s="3">
        <v>0</v>
      </c>
      <c r="AI193" s="3">
        <v>0</v>
      </c>
      <c r="AJ193" s="3">
        <v>257600</v>
      </c>
      <c r="AP193" s="1">
        <v>2015</v>
      </c>
    </row>
    <row r="194" spans="1:42" s="1" customFormat="1" x14ac:dyDescent="0.25">
      <c r="A194" s="2" t="s">
        <v>76</v>
      </c>
      <c r="B194" s="2" t="s">
        <v>77</v>
      </c>
      <c r="C194" s="2" t="s">
        <v>78</v>
      </c>
      <c r="D194" s="2" t="s">
        <v>79</v>
      </c>
      <c r="E194" s="2" t="s">
        <v>80</v>
      </c>
      <c r="F194" s="2" t="s">
        <v>81</v>
      </c>
      <c r="G194" s="2" t="s">
        <v>212</v>
      </c>
      <c r="H194" s="2" t="s">
        <v>213</v>
      </c>
      <c r="I194" s="2" t="s">
        <v>214</v>
      </c>
      <c r="J194" s="2" t="s">
        <v>215</v>
      </c>
      <c r="K194" s="2" t="s">
        <v>150</v>
      </c>
      <c r="L194" s="2" t="s">
        <v>216</v>
      </c>
      <c r="O194" s="2" t="s">
        <v>85</v>
      </c>
      <c r="R194" s="2" t="s">
        <v>85</v>
      </c>
      <c r="S194" s="2" t="s">
        <v>86</v>
      </c>
      <c r="T194" s="2" t="s">
        <v>87</v>
      </c>
      <c r="U194" s="2" t="s">
        <v>111</v>
      </c>
      <c r="V194" s="2" t="s">
        <v>112</v>
      </c>
      <c r="W194" s="2" t="s">
        <v>113</v>
      </c>
      <c r="X194" s="2" t="s">
        <v>114</v>
      </c>
      <c r="Y194" s="2" t="s">
        <v>121</v>
      </c>
      <c r="Z194" s="2" t="s">
        <v>122</v>
      </c>
      <c r="AE194" s="3">
        <v>0</v>
      </c>
      <c r="AF194" s="3">
        <v>0</v>
      </c>
      <c r="AG194" s="3">
        <v>192000</v>
      </c>
      <c r="AH194" s="3">
        <v>0</v>
      </c>
      <c r="AI194" s="3">
        <v>0</v>
      </c>
      <c r="AJ194" s="3">
        <v>257600</v>
      </c>
      <c r="AP194" s="1">
        <v>2015</v>
      </c>
    </row>
    <row r="195" spans="1:42" s="1" customFormat="1" x14ac:dyDescent="0.25">
      <c r="A195" s="2" t="s">
        <v>76</v>
      </c>
      <c r="B195" s="2" t="s">
        <v>77</v>
      </c>
      <c r="C195" s="2" t="s">
        <v>78</v>
      </c>
      <c r="D195" s="2" t="s">
        <v>79</v>
      </c>
      <c r="E195" s="2" t="s">
        <v>80</v>
      </c>
      <c r="F195" s="2" t="s">
        <v>81</v>
      </c>
      <c r="G195" s="2" t="s">
        <v>212</v>
      </c>
      <c r="H195" s="2" t="s">
        <v>213</v>
      </c>
      <c r="I195" s="2" t="s">
        <v>214</v>
      </c>
      <c r="J195" s="2" t="s">
        <v>215</v>
      </c>
      <c r="K195" s="2" t="s">
        <v>150</v>
      </c>
      <c r="L195" s="2" t="s">
        <v>216</v>
      </c>
      <c r="O195" s="2" t="s">
        <v>85</v>
      </c>
      <c r="R195" s="2" t="s">
        <v>85</v>
      </c>
      <c r="S195" s="2" t="s">
        <v>86</v>
      </c>
      <c r="T195" s="2" t="s">
        <v>87</v>
      </c>
      <c r="U195" s="2" t="s">
        <v>111</v>
      </c>
      <c r="V195" s="2" t="s">
        <v>112</v>
      </c>
      <c r="W195" s="2" t="s">
        <v>113</v>
      </c>
      <c r="X195" s="2" t="s">
        <v>114</v>
      </c>
      <c r="Y195" s="2" t="s">
        <v>123</v>
      </c>
      <c r="Z195" s="2" t="s">
        <v>124</v>
      </c>
      <c r="AE195" s="3">
        <v>0</v>
      </c>
      <c r="AF195" s="3">
        <v>0</v>
      </c>
      <c r="AG195" s="3">
        <v>192000</v>
      </c>
      <c r="AH195" s="3">
        <v>0</v>
      </c>
      <c r="AI195" s="3">
        <v>0</v>
      </c>
      <c r="AJ195" s="3">
        <v>257600</v>
      </c>
      <c r="AP195" s="1">
        <v>2015</v>
      </c>
    </row>
    <row r="196" spans="1:42" s="1" customFormat="1" x14ac:dyDescent="0.25">
      <c r="A196" s="2" t="s">
        <v>76</v>
      </c>
      <c r="B196" s="2" t="s">
        <v>77</v>
      </c>
      <c r="C196" s="2" t="s">
        <v>78</v>
      </c>
      <c r="D196" s="2" t="s">
        <v>79</v>
      </c>
      <c r="E196" s="2" t="s">
        <v>80</v>
      </c>
      <c r="F196" s="2" t="s">
        <v>81</v>
      </c>
      <c r="G196" s="2" t="s">
        <v>212</v>
      </c>
      <c r="H196" s="2" t="s">
        <v>213</v>
      </c>
      <c r="I196" s="2" t="s">
        <v>214</v>
      </c>
      <c r="J196" s="2" t="s">
        <v>215</v>
      </c>
      <c r="K196" s="2" t="s">
        <v>150</v>
      </c>
      <c r="L196" s="2" t="s">
        <v>216</v>
      </c>
      <c r="O196" s="2" t="s">
        <v>85</v>
      </c>
      <c r="R196" s="2" t="s">
        <v>85</v>
      </c>
      <c r="S196" s="2" t="s">
        <v>86</v>
      </c>
      <c r="T196" s="2" t="s">
        <v>87</v>
      </c>
      <c r="U196" s="2" t="s">
        <v>111</v>
      </c>
      <c r="V196" s="2" t="s">
        <v>112</v>
      </c>
      <c r="W196" s="2" t="s">
        <v>113</v>
      </c>
      <c r="X196" s="2" t="s">
        <v>114</v>
      </c>
      <c r="Y196" s="2" t="s">
        <v>125</v>
      </c>
      <c r="Z196" s="2" t="s">
        <v>126</v>
      </c>
      <c r="AE196" s="3">
        <v>0</v>
      </c>
      <c r="AF196" s="3">
        <v>0</v>
      </c>
      <c r="AG196" s="3">
        <v>192000</v>
      </c>
      <c r="AH196" s="3">
        <v>0</v>
      </c>
      <c r="AI196" s="3">
        <v>0</v>
      </c>
      <c r="AJ196" s="3">
        <v>257600</v>
      </c>
      <c r="AP196" s="1">
        <v>2015</v>
      </c>
    </row>
    <row r="197" spans="1:42" s="1" customFormat="1" x14ac:dyDescent="0.25">
      <c r="A197" s="2" t="s">
        <v>76</v>
      </c>
      <c r="B197" s="2" t="s">
        <v>77</v>
      </c>
      <c r="C197" s="2" t="s">
        <v>78</v>
      </c>
      <c r="D197" s="2" t="s">
        <v>79</v>
      </c>
      <c r="E197" s="2" t="s">
        <v>80</v>
      </c>
      <c r="F197" s="2" t="s">
        <v>81</v>
      </c>
      <c r="G197" s="2" t="s">
        <v>212</v>
      </c>
      <c r="H197" s="2" t="s">
        <v>213</v>
      </c>
      <c r="I197" s="2" t="s">
        <v>214</v>
      </c>
      <c r="J197" s="2" t="s">
        <v>215</v>
      </c>
      <c r="K197" s="2" t="s">
        <v>150</v>
      </c>
      <c r="L197" s="2" t="s">
        <v>216</v>
      </c>
      <c r="O197" s="2" t="s">
        <v>85</v>
      </c>
      <c r="R197" s="2" t="s">
        <v>85</v>
      </c>
      <c r="S197" s="2" t="s">
        <v>86</v>
      </c>
      <c r="T197" s="2" t="s">
        <v>87</v>
      </c>
      <c r="U197" s="2" t="s">
        <v>111</v>
      </c>
      <c r="V197" s="2" t="s">
        <v>112</v>
      </c>
      <c r="W197" s="2" t="s">
        <v>113</v>
      </c>
      <c r="X197" s="2" t="s">
        <v>114</v>
      </c>
      <c r="Y197" s="2" t="s">
        <v>127</v>
      </c>
      <c r="Z197" s="2" t="s">
        <v>128</v>
      </c>
      <c r="AE197" s="3">
        <v>0</v>
      </c>
      <c r="AF197" s="3">
        <v>0</v>
      </c>
      <c r="AG197" s="3">
        <v>192000</v>
      </c>
      <c r="AH197" s="3">
        <v>0</v>
      </c>
      <c r="AI197" s="3">
        <v>0</v>
      </c>
      <c r="AJ197" s="3">
        <v>257600</v>
      </c>
      <c r="AP197" s="1">
        <v>2015</v>
      </c>
    </row>
    <row r="198" spans="1:42" s="1" customFormat="1" x14ac:dyDescent="0.25">
      <c r="A198" s="2" t="s">
        <v>76</v>
      </c>
      <c r="B198" s="2" t="s">
        <v>77</v>
      </c>
      <c r="C198" s="2" t="s">
        <v>78</v>
      </c>
      <c r="D198" s="2" t="s">
        <v>79</v>
      </c>
      <c r="E198" s="2" t="s">
        <v>80</v>
      </c>
      <c r="F198" s="2" t="s">
        <v>81</v>
      </c>
      <c r="G198" s="2" t="s">
        <v>212</v>
      </c>
      <c r="H198" s="2" t="s">
        <v>213</v>
      </c>
      <c r="I198" s="2" t="s">
        <v>214</v>
      </c>
      <c r="J198" s="2" t="s">
        <v>215</v>
      </c>
      <c r="K198" s="2" t="s">
        <v>150</v>
      </c>
      <c r="L198" s="2" t="s">
        <v>216</v>
      </c>
      <c r="O198" s="2" t="s">
        <v>85</v>
      </c>
      <c r="R198" s="2" t="s">
        <v>85</v>
      </c>
      <c r="S198" s="2" t="s">
        <v>86</v>
      </c>
      <c r="T198" s="2" t="s">
        <v>87</v>
      </c>
      <c r="U198" s="2" t="s">
        <v>111</v>
      </c>
      <c r="V198" s="2" t="s">
        <v>112</v>
      </c>
      <c r="W198" s="2" t="s">
        <v>113</v>
      </c>
      <c r="X198" s="2" t="s">
        <v>114</v>
      </c>
      <c r="Y198" s="2" t="s">
        <v>129</v>
      </c>
      <c r="Z198" s="2" t="s">
        <v>130</v>
      </c>
      <c r="AE198" s="3">
        <v>0</v>
      </c>
      <c r="AF198" s="3">
        <v>0</v>
      </c>
      <c r="AG198" s="3">
        <v>192000</v>
      </c>
      <c r="AH198" s="3">
        <v>0</v>
      </c>
      <c r="AI198" s="3">
        <v>0</v>
      </c>
      <c r="AJ198" s="3">
        <v>257600</v>
      </c>
      <c r="AP198" s="1">
        <v>2015</v>
      </c>
    </row>
    <row r="199" spans="1:42" s="1" customFormat="1" x14ac:dyDescent="0.25">
      <c r="A199" s="2" t="s">
        <v>76</v>
      </c>
      <c r="B199" s="2" t="s">
        <v>77</v>
      </c>
      <c r="C199" s="2" t="s">
        <v>78</v>
      </c>
      <c r="D199" s="2" t="s">
        <v>79</v>
      </c>
      <c r="E199" s="2" t="s">
        <v>80</v>
      </c>
      <c r="F199" s="2" t="s">
        <v>81</v>
      </c>
      <c r="G199" s="2" t="s">
        <v>212</v>
      </c>
      <c r="H199" s="2" t="s">
        <v>213</v>
      </c>
      <c r="I199" s="2" t="s">
        <v>214</v>
      </c>
      <c r="J199" s="2" t="s">
        <v>215</v>
      </c>
      <c r="K199" s="2" t="s">
        <v>150</v>
      </c>
      <c r="L199" s="2" t="s">
        <v>216</v>
      </c>
      <c r="O199" s="2" t="s">
        <v>85</v>
      </c>
      <c r="R199" s="2" t="s">
        <v>85</v>
      </c>
      <c r="S199" s="2" t="s">
        <v>86</v>
      </c>
      <c r="T199" s="2" t="s">
        <v>87</v>
      </c>
      <c r="U199" s="2" t="s">
        <v>111</v>
      </c>
      <c r="V199" s="2" t="s">
        <v>112</v>
      </c>
      <c r="W199" s="2" t="s">
        <v>113</v>
      </c>
      <c r="X199" s="2" t="s">
        <v>114</v>
      </c>
      <c r="Y199" s="2" t="s">
        <v>131</v>
      </c>
      <c r="Z199" s="2" t="s">
        <v>132</v>
      </c>
      <c r="AE199" s="3">
        <v>0</v>
      </c>
      <c r="AF199" s="3">
        <v>0</v>
      </c>
      <c r="AG199" s="3">
        <v>192000</v>
      </c>
      <c r="AH199" s="3">
        <v>0</v>
      </c>
      <c r="AI199" s="3">
        <v>0</v>
      </c>
      <c r="AJ199" s="3">
        <v>257600</v>
      </c>
      <c r="AP199" s="1">
        <v>2015</v>
      </c>
    </row>
    <row r="200" spans="1:42" s="1" customFormat="1" x14ac:dyDescent="0.25">
      <c r="A200" s="2" t="s">
        <v>76</v>
      </c>
      <c r="B200" s="2" t="s">
        <v>77</v>
      </c>
      <c r="C200" s="2" t="s">
        <v>78</v>
      </c>
      <c r="D200" s="2" t="s">
        <v>79</v>
      </c>
      <c r="E200" s="2" t="s">
        <v>80</v>
      </c>
      <c r="F200" s="2" t="s">
        <v>81</v>
      </c>
      <c r="G200" s="2" t="s">
        <v>212</v>
      </c>
      <c r="H200" s="2" t="s">
        <v>213</v>
      </c>
      <c r="I200" s="2" t="s">
        <v>214</v>
      </c>
      <c r="J200" s="2" t="s">
        <v>215</v>
      </c>
      <c r="K200" s="2" t="s">
        <v>150</v>
      </c>
      <c r="L200" s="2" t="s">
        <v>216</v>
      </c>
      <c r="O200" s="2" t="s">
        <v>85</v>
      </c>
      <c r="R200" s="2" t="s">
        <v>85</v>
      </c>
      <c r="S200" s="2" t="s">
        <v>86</v>
      </c>
      <c r="T200" s="2" t="s">
        <v>87</v>
      </c>
      <c r="U200" s="2" t="s">
        <v>111</v>
      </c>
      <c r="V200" s="2" t="s">
        <v>112</v>
      </c>
      <c r="W200" s="2" t="s">
        <v>113</v>
      </c>
      <c r="X200" s="2" t="s">
        <v>114</v>
      </c>
      <c r="Y200" s="2" t="s">
        <v>133</v>
      </c>
      <c r="Z200" s="2" t="s">
        <v>134</v>
      </c>
      <c r="AE200" s="3">
        <v>0</v>
      </c>
      <c r="AF200" s="3">
        <v>0</v>
      </c>
      <c r="AG200" s="3">
        <v>192000</v>
      </c>
      <c r="AH200" s="3">
        <v>0</v>
      </c>
      <c r="AI200" s="3">
        <v>0</v>
      </c>
      <c r="AJ200" s="3">
        <v>257600</v>
      </c>
      <c r="AP200" s="1">
        <v>2015</v>
      </c>
    </row>
    <row r="201" spans="1:42" s="1" customFormat="1" x14ac:dyDescent="0.25">
      <c r="A201" s="2" t="s">
        <v>76</v>
      </c>
      <c r="B201" s="2" t="s">
        <v>77</v>
      </c>
      <c r="C201" s="2" t="s">
        <v>78</v>
      </c>
      <c r="D201" s="2" t="s">
        <v>79</v>
      </c>
      <c r="E201" s="2" t="s">
        <v>80</v>
      </c>
      <c r="F201" s="2" t="s">
        <v>81</v>
      </c>
      <c r="G201" s="2" t="s">
        <v>212</v>
      </c>
      <c r="H201" s="2" t="s">
        <v>213</v>
      </c>
      <c r="I201" s="2" t="s">
        <v>214</v>
      </c>
      <c r="J201" s="2" t="s">
        <v>215</v>
      </c>
      <c r="K201" s="2" t="s">
        <v>150</v>
      </c>
      <c r="L201" s="2" t="s">
        <v>216</v>
      </c>
      <c r="O201" s="2" t="s">
        <v>85</v>
      </c>
      <c r="R201" s="2" t="s">
        <v>85</v>
      </c>
      <c r="S201" s="2" t="s">
        <v>86</v>
      </c>
      <c r="T201" s="2" t="s">
        <v>87</v>
      </c>
      <c r="U201" s="2" t="s">
        <v>111</v>
      </c>
      <c r="V201" s="2" t="s">
        <v>112</v>
      </c>
      <c r="W201" s="2" t="s">
        <v>113</v>
      </c>
      <c r="X201" s="2" t="s">
        <v>114</v>
      </c>
      <c r="Y201" s="2" t="s">
        <v>135</v>
      </c>
      <c r="Z201" s="2" t="s">
        <v>130</v>
      </c>
      <c r="AE201" s="3">
        <v>0</v>
      </c>
      <c r="AF201" s="3">
        <v>0</v>
      </c>
      <c r="AG201" s="3">
        <v>192000</v>
      </c>
      <c r="AH201" s="3">
        <v>0</v>
      </c>
      <c r="AI201" s="3">
        <v>0</v>
      </c>
      <c r="AJ201" s="3">
        <v>257600</v>
      </c>
      <c r="AP201" s="1">
        <v>2015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2</vt:i4>
      </vt:variant>
      <vt:variant>
        <vt:lpstr>Plages nommées</vt:lpstr>
      </vt:variant>
      <vt:variant>
        <vt:i4>1</vt:i4>
      </vt:variant>
    </vt:vector>
  </HeadingPairs>
  <TitlesOfParts>
    <vt:vector size="3" baseType="lpstr">
      <vt:lpstr>Op pluriannuelles - Prévision 3</vt:lpstr>
      <vt:lpstr>Donnees</vt:lpstr>
      <vt:lpstr>'Op pluriannuelles - Prévision 3'!Zone_d_impression</vt:lpstr>
    </vt:vector>
  </TitlesOfParts>
  <Company>qualiac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nid</dc:creator>
  <cp:keywords>SXSSF</cp:keywords>
  <cp:lastModifiedBy>nicolas delort</cp:lastModifiedBy>
  <dcterms:created xsi:type="dcterms:W3CDTF">2014-02-24T13:13:00Z</dcterms:created>
  <dcterms:modified xsi:type="dcterms:W3CDTF">2016-06-27T12:39:13Z</dcterms:modified>
</cp:coreProperties>
</file>